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4060" windowHeight="4965" tabRatio="744"/>
  </bookViews>
  <sheets>
    <sheet name="GVE 27 SJDCAMPOS CONSOL 2018" sheetId="7" r:id="rId1"/>
    <sheet name="Gráf1GVE27_2018" sheetId="17" r:id="rId2"/>
    <sheet name="Graf2GVE27_Mun1 SE" sheetId="9" r:id="rId3"/>
    <sheet name="Graf3GVE27_Mun2 SE" sheetId="10" r:id="rId4"/>
    <sheet name="Gráf4GVE27_FEt" sheetId="18" r:id="rId5"/>
    <sheet name="Gráf5GVE27_PlTrat" sheetId="19" r:id="rId6"/>
  </sheets>
  <calcPr calcId="145621"/>
</workbook>
</file>

<file path=xl/calcChain.xml><?xml version="1.0" encoding="utf-8"?>
<calcChain xmlns="http://schemas.openxmlformats.org/spreadsheetml/2006/main">
  <c r="C116" i="7" l="1"/>
  <c r="D116" i="7"/>
  <c r="E116" i="7"/>
  <c r="F116" i="7"/>
  <c r="G116" i="7"/>
  <c r="H116" i="7"/>
  <c r="I116" i="7"/>
  <c r="J116" i="7"/>
  <c r="K116" i="7"/>
  <c r="L116" i="7"/>
  <c r="B116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AH104" i="7"/>
  <c r="AI104" i="7"/>
  <c r="AJ104" i="7"/>
  <c r="AK104" i="7"/>
  <c r="AL104" i="7"/>
  <c r="AM104" i="7"/>
  <c r="AN104" i="7"/>
  <c r="AO104" i="7"/>
  <c r="AP104" i="7"/>
  <c r="AQ104" i="7"/>
  <c r="AR104" i="7"/>
  <c r="AS104" i="7"/>
  <c r="AT104" i="7"/>
  <c r="AU104" i="7"/>
  <c r="AV104" i="7"/>
  <c r="AW104" i="7"/>
  <c r="AX104" i="7"/>
  <c r="AY104" i="7"/>
  <c r="AZ104" i="7"/>
  <c r="BA104" i="7"/>
  <c r="B104" i="7"/>
  <c r="C88" i="7"/>
  <c r="D88" i="7"/>
  <c r="E88" i="7"/>
  <c r="F88" i="7"/>
  <c r="G88" i="7"/>
  <c r="H88" i="7"/>
  <c r="I88" i="7"/>
  <c r="J88" i="7"/>
  <c r="K88" i="7"/>
  <c r="L88" i="7"/>
  <c r="B88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C72" i="7"/>
  <c r="D72" i="7"/>
  <c r="E72" i="7"/>
  <c r="F72" i="7"/>
  <c r="G72" i="7"/>
  <c r="H72" i="7"/>
  <c r="I72" i="7"/>
  <c r="J72" i="7"/>
  <c r="K72" i="7"/>
  <c r="L72" i="7"/>
  <c r="B72" i="7"/>
  <c r="BB103" i="7" l="1"/>
  <c r="BB102" i="7"/>
  <c r="BB101" i="7"/>
  <c r="BB100" i="7"/>
  <c r="BB99" i="7"/>
  <c r="BB98" i="7"/>
  <c r="BB97" i="7"/>
  <c r="BB96" i="7"/>
  <c r="BB104" i="7" l="1"/>
</calcChain>
</file>

<file path=xl/sharedStrings.xml><?xml version="1.0" encoding="utf-8"?>
<sst xmlns="http://schemas.openxmlformats.org/spreadsheetml/2006/main" count="193" uniqueCount="63">
  <si>
    <t>Município</t>
  </si>
  <si>
    <t>Semana Epidemiológica</t>
  </si>
  <si>
    <t>Total</t>
  </si>
  <si>
    <t>CACAPAVA</t>
  </si>
  <si>
    <t>IGARATA</t>
  </si>
  <si>
    <t>JACAREI</t>
  </si>
  <si>
    <t>-</t>
  </si>
  <si>
    <t>JAMBEIRO</t>
  </si>
  <si>
    <t>MONTEIRO LOBATO</t>
  </si>
  <si>
    <t>PARAIBUNA</t>
  </si>
  <si>
    <t>SANTA BRANCA</t>
  </si>
  <si>
    <t>SAO JOSE DOS CAMPOS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</si>
  <si>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</si>
  <si>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</si>
  <si>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</si>
  <si>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</si>
  <si>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</si>
  <si>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</si>
  <si>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</si>
  <si>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</si>
  <si>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</si>
  <si>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</si>
  <si>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</si>
  <si>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</si>
  <si>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</si>
  <si>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</si>
  <si>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</si>
  <si>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</si>
  <si>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</si>
  <si>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</si>
  <si>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</si>
  <si>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</si>
  <si>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</si>
  <si>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</si>
  <si>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</si>
  <si>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</si>
  <si>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</si>
  <si>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</si>
  <si>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</si>
  <si>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</si>
  <si>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</si>
  <si>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</si>
  <si>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</si>
  <si>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</si>
  <si>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</si>
  <si>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</si>
  <si>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</si>
  <si>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</si>
  <si>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</si>
  <si>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</si>
  <si>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Totais:</t>
  </si>
  <si>
    <t>Média</t>
  </si>
  <si>
    <t xml:space="preserve"> </t>
  </si>
  <si>
    <t>ANO: 2018</t>
  </si>
  <si>
    <t>MONITORIZAÇÃO DAS DOENÇAS DIARREICAS AGUDAS - MDDA - GVE 27 SÃO JOSÉ DOS CAMPOS, ESP, 2018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</si>
  <si>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27 - SÃO JOSÉ DOS CAMPOS, 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</si>
  <si>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27 - SÃO JOSÉ DOS CAMPOS,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</si>
  <si>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27 - SÃO JOSÉ DOS CAMPOS, 2018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</si>
  <si>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27 SÃO JOSÉ DOS CAMPOS, 2018</t>
    </r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</si>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</sst>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7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1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2" fillId="0" borderId="0" xfId="0" applyFont="1" applyFill="1" applyBorder="1"/>
    <xf numFmtId="0" fontId="8" fillId="0" borderId="0" xfId="0" applyFont="1"/>
    <xf numFmtId="1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5" fillId="3" borderId="20" xfId="0" applyFont="1" applyFill="1" applyBorder="1" applyAlignment="1">
      <alignment horizontal="center" wrapText="1"/>
    </xf>
    <xf numFmtId="0" fontId="15" fillId="3" borderId="23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2" fontId="15" fillId="3" borderId="23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2" fontId="15" fillId="3" borderId="19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2" fontId="15" fillId="3" borderId="24" xfId="0" applyNumberFormat="1" applyFont="1" applyFill="1" applyBorder="1" applyAlignment="1">
      <alignment horizontal="center" vertical="center" wrapText="1"/>
    </xf>
    <xf numFmtId="0" fontId="17" fillId="0" borderId="0" xfId="0" applyFont="1" applyBorder="1"/>
    <xf numFmtId="0" fontId="16" fillId="3" borderId="0" xfId="0" applyFont="1" applyFill="1" applyBorder="1" applyAlignment="1">
      <alignment horizontal="center" wrapText="1"/>
    </xf>
    <xf numFmtId="1" fontId="16" fillId="0" borderId="0" xfId="0" applyNumberFormat="1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/>
    <xf numFmtId="2" fontId="5" fillId="0" borderId="0" xfId="0" applyNumberFormat="1" applyFont="1" applyBorder="1" applyAlignment="1">
      <alignment horizontal="center"/>
    </xf>
    <xf numFmtId="0" fontId="16" fillId="0" borderId="18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16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0" fontId="5" fillId="0" borderId="1" xfId="0" applyFont="1" applyBorder="1"/>
    <xf numFmtId="0" fontId="18" fillId="3" borderId="14" xfId="1" applyFont="1" applyFill="1" applyBorder="1" applyAlignment="1" applyProtection="1">
      <alignment wrapText="1"/>
    </xf>
    <xf numFmtId="0" fontId="15" fillId="3" borderId="14" xfId="0" applyFont="1" applyFill="1" applyBorder="1" applyAlignment="1">
      <alignment horizontal="center" wrapText="1"/>
    </xf>
    <xf numFmtId="0" fontId="5" fillId="0" borderId="25" xfId="0" applyFont="1" applyBorder="1"/>
    <xf numFmtId="0" fontId="5" fillId="0" borderId="26" xfId="0" applyFont="1" applyBorder="1"/>
    <xf numFmtId="0" fontId="16" fillId="3" borderId="14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right" wrapText="1"/>
    </xf>
    <xf numFmtId="0" fontId="5" fillId="0" borderId="27" xfId="0" applyFont="1" applyBorder="1"/>
    <xf numFmtId="0" fontId="16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7" fillId="0" borderId="23" xfId="0" applyFont="1" applyBorder="1"/>
    <xf numFmtId="0" fontId="17" fillId="0" borderId="19" xfId="0" applyFont="1" applyBorder="1"/>
    <xf numFmtId="0" fontId="5" fillId="0" borderId="28" xfId="0" applyFont="1" applyBorder="1"/>
    <xf numFmtId="0" fontId="17" fillId="0" borderId="24" xfId="0" applyFont="1" applyBorder="1"/>
    <xf numFmtId="0" fontId="15" fillId="0" borderId="2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/>
    </xf>
    <xf numFmtId="0" fontId="19" fillId="4" borderId="9" xfId="0" applyFont="1" applyFill="1" applyBorder="1" applyAlignment="1">
      <alignment horizontal="center" wrapText="1"/>
    </xf>
    <xf numFmtId="0" fontId="19" fillId="4" borderId="13" xfId="0" applyFont="1" applyFill="1" applyBorder="1" applyAlignment="1">
      <alignment horizontal="center" wrapText="1"/>
    </xf>
    <xf numFmtId="0" fontId="19" fillId="4" borderId="12" xfId="0" applyFont="1" applyFill="1" applyBorder="1" applyAlignment="1">
      <alignment horizontal="center" wrapText="1"/>
    </xf>
    <xf numFmtId="0" fontId="19" fillId="4" borderId="8" xfId="0" applyFont="1" applyFill="1" applyBorder="1" applyAlignment="1">
      <alignment horizontal="center" wrapText="1"/>
    </xf>
    <xf numFmtId="0" fontId="19" fillId="4" borderId="6" xfId="0" applyFont="1" applyFill="1" applyBorder="1" applyAlignment="1">
      <alignment horizontal="center" wrapText="1"/>
    </xf>
    <xf numFmtId="0" fontId="19" fillId="4" borderId="10" xfId="0" applyFont="1" applyFill="1" applyBorder="1" applyAlignment="1">
      <alignment horizont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19" fillId="4" borderId="7" xfId="0" applyFont="1" applyFill="1" applyBorder="1" applyAlignment="1">
      <alignment horizontal="center" wrapText="1"/>
    </xf>
    <xf numFmtId="0" fontId="19" fillId="4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wrapText="1"/>
    </xf>
    <xf numFmtId="0" fontId="19" fillId="4" borderId="30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 wrapText="1"/>
    </xf>
    <xf numFmtId="0" fontId="19" fillId="4" borderId="31" xfId="0" applyFont="1" applyFill="1" applyBorder="1" applyAlignment="1">
      <alignment horizontal="center" wrapText="1"/>
    </xf>
    <xf numFmtId="0" fontId="19" fillId="5" borderId="7" xfId="0" applyFont="1" applyFill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/>
    </xf>
    <xf numFmtId="0" fontId="20" fillId="0" borderId="1" xfId="0" applyFont="1" applyBorder="1"/>
    <xf numFmtId="0" fontId="22" fillId="3" borderId="14" xfId="1" applyFont="1" applyFill="1" applyBorder="1" applyAlignment="1" applyProtection="1">
      <alignment wrapText="1"/>
    </xf>
    <xf numFmtId="0" fontId="23" fillId="3" borderId="14" xfId="0" applyFont="1" applyFill="1" applyBorder="1" applyAlignment="1">
      <alignment horizontal="center" wrapText="1"/>
    </xf>
    <xf numFmtId="0" fontId="19" fillId="4" borderId="8" xfId="0" applyFont="1" applyFill="1" applyBorder="1" applyAlignment="1">
      <alignment horizontal="center" wrapText="1"/>
    </xf>
    <xf numFmtId="0" fontId="19" fillId="4" borderId="6" xfId="0" applyFont="1" applyFill="1" applyBorder="1" applyAlignment="1">
      <alignment horizont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20" fillId="0" borderId="0" xfId="0" applyFont="1" applyAlignment="1">
      <alignment horizontal="center"/>
    </xf>
    <xf numFmtId="0" fontId="19" fillId="4" borderId="9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wrapText="1"/>
    </xf>
    <xf numFmtId="0" fontId="19" fillId="4" borderId="7" xfId="0" applyFont="1" applyFill="1" applyBorder="1" applyAlignment="1">
      <alignment horizontal="center" wrapText="1"/>
    </xf>
    <xf numFmtId="0" fontId="19" fillId="4" borderId="29" xfId="0" applyFont="1" applyFill="1" applyBorder="1" applyAlignment="1">
      <alignment horizontal="center" wrapText="1"/>
    </xf>
    <xf numFmtId="0" fontId="21" fillId="4" borderId="8" xfId="0" applyFont="1" applyFill="1" applyBorder="1"/>
    <xf numFmtId="0" fontId="21" fillId="4" borderId="5" xfId="0" applyFont="1" applyFill="1" applyBorder="1"/>
    <xf numFmtId="0" fontId="19" fillId="0" borderId="0" xfId="0" applyFont="1"/>
    <xf numFmtId="0" fontId="19" fillId="4" borderId="9" xfId="0" applyFont="1" applyFill="1" applyBorder="1" applyAlignment="1">
      <alignment horizontal="left"/>
    </xf>
    <xf numFmtId="0" fontId="19" fillId="4" borderId="8" xfId="0" applyFont="1" applyFill="1" applyBorder="1"/>
    <xf numFmtId="0" fontId="19" fillId="4" borderId="6" xfId="0" applyFont="1" applyFill="1" applyBorder="1"/>
    <xf numFmtId="0" fontId="19" fillId="4" borderId="10" xfId="0" applyFont="1" applyFill="1" applyBorder="1"/>
    <xf numFmtId="0" fontId="19" fillId="4" borderId="7" xfId="0" applyFont="1" applyFill="1" applyBorder="1" applyAlignment="1">
      <alignment horizontal="left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wrapText="1"/>
    </xf>
    <xf numFmtId="0" fontId="21" fillId="4" borderId="6" xfId="0" applyFont="1" applyFill="1" applyBorder="1" applyAlignment="1">
      <alignment horizontal="center" vertical="center" wrapText="1"/>
    </xf>
    <xf numFmtId="2" fontId="21" fillId="4" borderId="10" xfId="0" applyNumberFormat="1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27 São José dos Campos, ESP, 2018</a:t>
            </a:r>
            <a:endParaRPr lang="pt-BR"/>
          </a:p>
        </c:rich>
      </c:tx>
      <c:layout>
        <c:manualLayout>
          <c:xMode val="edge"/>
          <c:yMode val="edge"/>
          <c:x val="0.10986729382373732"/>
          <c:y val="1.47670248514576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1446078253493084E-2"/>
          <c:y val="0.12257162173161232"/>
          <c:w val="0.91011991641868584"/>
          <c:h val="0.7819559912759939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27 SJDCAMPOS CONSOL 2018'!$B$104:$BA$104</c:f>
              <c:numCache>
                <c:formatCode>General</c:formatCode>
                <c:ptCount val="52"/>
                <c:pt idx="0">
                  <c:v>995</c:v>
                </c:pt>
                <c:pt idx="1">
                  <c:v>1040</c:v>
                </c:pt>
                <c:pt idx="2">
                  <c:v>961</c:v>
                </c:pt>
                <c:pt idx="3">
                  <c:v>1067</c:v>
                </c:pt>
                <c:pt idx="4">
                  <c:v>856</c:v>
                </c:pt>
                <c:pt idx="5">
                  <c:v>866</c:v>
                </c:pt>
                <c:pt idx="6">
                  <c:v>926</c:v>
                </c:pt>
                <c:pt idx="7">
                  <c:v>1107</c:v>
                </c:pt>
                <c:pt idx="8">
                  <c:v>1132</c:v>
                </c:pt>
                <c:pt idx="9">
                  <c:v>1066</c:v>
                </c:pt>
                <c:pt idx="10">
                  <c:v>1074</c:v>
                </c:pt>
                <c:pt idx="11">
                  <c:v>1096</c:v>
                </c:pt>
                <c:pt idx="12">
                  <c:v>1170</c:v>
                </c:pt>
                <c:pt idx="13">
                  <c:v>1339</c:v>
                </c:pt>
                <c:pt idx="14">
                  <c:v>1497</c:v>
                </c:pt>
                <c:pt idx="15">
                  <c:v>1419</c:v>
                </c:pt>
                <c:pt idx="16">
                  <c:v>1357</c:v>
                </c:pt>
                <c:pt idx="17">
                  <c:v>1205</c:v>
                </c:pt>
                <c:pt idx="18">
                  <c:v>1254</c:v>
                </c:pt>
                <c:pt idx="19">
                  <c:v>1237</c:v>
                </c:pt>
                <c:pt idx="20">
                  <c:v>1032</c:v>
                </c:pt>
                <c:pt idx="21">
                  <c:v>965</c:v>
                </c:pt>
                <c:pt idx="22">
                  <c:v>965</c:v>
                </c:pt>
                <c:pt idx="23">
                  <c:v>1090</c:v>
                </c:pt>
                <c:pt idx="24">
                  <c:v>1031</c:v>
                </c:pt>
                <c:pt idx="25">
                  <c:v>1011</c:v>
                </c:pt>
                <c:pt idx="26">
                  <c:v>918</c:v>
                </c:pt>
                <c:pt idx="27">
                  <c:v>902</c:v>
                </c:pt>
                <c:pt idx="28">
                  <c:v>951</c:v>
                </c:pt>
                <c:pt idx="29">
                  <c:v>889</c:v>
                </c:pt>
                <c:pt idx="30">
                  <c:v>780</c:v>
                </c:pt>
                <c:pt idx="31">
                  <c:v>899</c:v>
                </c:pt>
                <c:pt idx="32">
                  <c:v>1017</c:v>
                </c:pt>
                <c:pt idx="33">
                  <c:v>1080</c:v>
                </c:pt>
                <c:pt idx="34">
                  <c:v>1171</c:v>
                </c:pt>
                <c:pt idx="35">
                  <c:v>1004</c:v>
                </c:pt>
                <c:pt idx="36">
                  <c:v>1233</c:v>
                </c:pt>
                <c:pt idx="37">
                  <c:v>1161</c:v>
                </c:pt>
                <c:pt idx="38">
                  <c:v>1388</c:v>
                </c:pt>
                <c:pt idx="39">
                  <c:v>1216</c:v>
                </c:pt>
                <c:pt idx="40">
                  <c:v>1196</c:v>
                </c:pt>
                <c:pt idx="41">
                  <c:v>1339</c:v>
                </c:pt>
                <c:pt idx="42">
                  <c:v>1334</c:v>
                </c:pt>
                <c:pt idx="43">
                  <c:v>1179</c:v>
                </c:pt>
                <c:pt idx="44">
                  <c:v>1304</c:v>
                </c:pt>
                <c:pt idx="45">
                  <c:v>1355</c:v>
                </c:pt>
                <c:pt idx="46">
                  <c:v>1421</c:v>
                </c:pt>
                <c:pt idx="47">
                  <c:v>1510</c:v>
                </c:pt>
                <c:pt idx="48">
                  <c:v>1402</c:v>
                </c:pt>
                <c:pt idx="49">
                  <c:v>1553</c:v>
                </c:pt>
                <c:pt idx="50">
                  <c:v>1383</c:v>
                </c:pt>
                <c:pt idx="51">
                  <c:v>1198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43904"/>
        <c:axId val="127320640"/>
      </c:lineChart>
      <c:catAx>
        <c:axId val="12684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7320640"/>
        <c:crosses val="autoZero"/>
        <c:auto val="1"/>
        <c:lblAlgn val="ctr"/>
        <c:lblOffset val="100"/>
        <c:noMultiLvlLbl val="0"/>
      </c:catAx>
      <c:valAx>
        <c:axId val="127320640"/>
        <c:scaling>
          <c:orientation val="minMax"/>
          <c:max val="16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84390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27 São José dos Campos, ESP, 2018</a:t>
            </a:r>
          </a:p>
        </c:rich>
      </c:tx>
      <c:layout>
        <c:manualLayout>
          <c:xMode val="edge"/>
          <c:yMode val="edge"/>
          <c:x val="0.13976038932633444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78776949524946E-2"/>
          <c:y val="0.19977553310886645"/>
          <c:w val="0.86375180397613205"/>
          <c:h val="0.63261597847020323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2018'!$A$96</c:f>
              <c:strCache>
                <c:ptCount val="1"/>
                <c:pt idx="0">
                  <c:v>CACAPAVA</c:v>
                </c:pt>
              </c:strCache>
            </c:strRef>
          </c:tx>
          <c:marker>
            <c:symbol val="none"/>
          </c:marker>
          <c:cat>
            <c:numRef>
              <c:f>'GVE 27 SJDCAMPOS CONSOL 2018'!$B$95:$BA$95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2018'!$B$96:$BA$96</c:f>
              <c:numCache>
                <c:formatCode>General</c:formatCode>
                <c:ptCount val="52"/>
                <c:pt idx="0">
                  <c:v>91</c:v>
                </c:pt>
                <c:pt idx="1">
                  <c:v>137</c:v>
                </c:pt>
                <c:pt idx="2">
                  <c:v>88</c:v>
                </c:pt>
                <c:pt idx="3">
                  <c:v>86</c:v>
                </c:pt>
                <c:pt idx="4">
                  <c:v>74</c:v>
                </c:pt>
                <c:pt idx="5">
                  <c:v>75</c:v>
                </c:pt>
                <c:pt idx="6">
                  <c:v>84</c:v>
                </c:pt>
                <c:pt idx="7">
                  <c:v>66</c:v>
                </c:pt>
                <c:pt idx="8">
                  <c:v>52</c:v>
                </c:pt>
                <c:pt idx="9">
                  <c:v>9</c:v>
                </c:pt>
                <c:pt idx="10">
                  <c:v>0</c:v>
                </c:pt>
                <c:pt idx="11">
                  <c:v>40</c:v>
                </c:pt>
                <c:pt idx="12">
                  <c:v>113</c:v>
                </c:pt>
                <c:pt idx="13">
                  <c:v>148</c:v>
                </c:pt>
                <c:pt idx="14">
                  <c:v>196</c:v>
                </c:pt>
                <c:pt idx="15">
                  <c:v>9</c:v>
                </c:pt>
                <c:pt idx="16">
                  <c:v>43</c:v>
                </c:pt>
                <c:pt idx="17">
                  <c:v>2</c:v>
                </c:pt>
                <c:pt idx="18">
                  <c:v>34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30</c:v>
                </c:pt>
                <c:pt idx="23">
                  <c:v>138</c:v>
                </c:pt>
                <c:pt idx="24">
                  <c:v>66</c:v>
                </c:pt>
                <c:pt idx="25">
                  <c:v>70</c:v>
                </c:pt>
                <c:pt idx="26">
                  <c:v>48</c:v>
                </c:pt>
                <c:pt idx="27">
                  <c:v>62</c:v>
                </c:pt>
                <c:pt idx="28">
                  <c:v>40</c:v>
                </c:pt>
                <c:pt idx="29">
                  <c:v>50</c:v>
                </c:pt>
                <c:pt idx="30">
                  <c:v>48</c:v>
                </c:pt>
                <c:pt idx="31">
                  <c:v>68</c:v>
                </c:pt>
                <c:pt idx="32">
                  <c:v>57</c:v>
                </c:pt>
                <c:pt idx="33">
                  <c:v>75</c:v>
                </c:pt>
                <c:pt idx="34">
                  <c:v>99</c:v>
                </c:pt>
                <c:pt idx="35">
                  <c:v>65</c:v>
                </c:pt>
                <c:pt idx="36">
                  <c:v>80</c:v>
                </c:pt>
                <c:pt idx="37">
                  <c:v>85</c:v>
                </c:pt>
                <c:pt idx="38">
                  <c:v>75</c:v>
                </c:pt>
                <c:pt idx="39">
                  <c:v>87</c:v>
                </c:pt>
                <c:pt idx="40">
                  <c:v>68</c:v>
                </c:pt>
                <c:pt idx="41">
                  <c:v>54</c:v>
                </c:pt>
                <c:pt idx="42">
                  <c:v>78</c:v>
                </c:pt>
                <c:pt idx="43">
                  <c:v>79</c:v>
                </c:pt>
                <c:pt idx="44">
                  <c:v>94</c:v>
                </c:pt>
                <c:pt idx="45">
                  <c:v>99</c:v>
                </c:pt>
                <c:pt idx="46">
                  <c:v>138</c:v>
                </c:pt>
                <c:pt idx="47">
                  <c:v>123</c:v>
                </c:pt>
                <c:pt idx="48">
                  <c:v>124</c:v>
                </c:pt>
                <c:pt idx="49">
                  <c:v>130</c:v>
                </c:pt>
                <c:pt idx="50">
                  <c:v>102</c:v>
                </c:pt>
                <c:pt idx="51">
                  <c:v>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2018'!$A$97</c:f>
              <c:strCache>
                <c:ptCount val="1"/>
                <c:pt idx="0">
                  <c:v>IGARATA</c:v>
                </c:pt>
              </c:strCache>
            </c:strRef>
          </c:tx>
          <c:marker>
            <c:symbol val="none"/>
          </c:marker>
          <c:cat>
            <c:numRef>
              <c:f>'GVE 27 SJDCAMPOS CONSOL 2018'!$B$95:$BA$95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2018'!$B$97:$BA$97</c:f>
              <c:numCache>
                <c:formatCode>General</c:formatCode>
                <c:ptCount val="52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18</c:v>
                </c:pt>
                <c:pt idx="4">
                  <c:v>14</c:v>
                </c:pt>
                <c:pt idx="5">
                  <c:v>22</c:v>
                </c:pt>
                <c:pt idx="6">
                  <c:v>17</c:v>
                </c:pt>
                <c:pt idx="7">
                  <c:v>20</c:v>
                </c:pt>
                <c:pt idx="8">
                  <c:v>28</c:v>
                </c:pt>
                <c:pt idx="9">
                  <c:v>9</c:v>
                </c:pt>
                <c:pt idx="10">
                  <c:v>25</c:v>
                </c:pt>
                <c:pt idx="11">
                  <c:v>24</c:v>
                </c:pt>
                <c:pt idx="12">
                  <c:v>22</c:v>
                </c:pt>
                <c:pt idx="13">
                  <c:v>20</c:v>
                </c:pt>
                <c:pt idx="14">
                  <c:v>14</c:v>
                </c:pt>
                <c:pt idx="15">
                  <c:v>23</c:v>
                </c:pt>
                <c:pt idx="16">
                  <c:v>22</c:v>
                </c:pt>
                <c:pt idx="17">
                  <c:v>20</c:v>
                </c:pt>
                <c:pt idx="18">
                  <c:v>37</c:v>
                </c:pt>
                <c:pt idx="19">
                  <c:v>19</c:v>
                </c:pt>
                <c:pt idx="20">
                  <c:v>24</c:v>
                </c:pt>
                <c:pt idx="21">
                  <c:v>21</c:v>
                </c:pt>
                <c:pt idx="22">
                  <c:v>11</c:v>
                </c:pt>
                <c:pt idx="23">
                  <c:v>17</c:v>
                </c:pt>
                <c:pt idx="24">
                  <c:v>10</c:v>
                </c:pt>
                <c:pt idx="25">
                  <c:v>21</c:v>
                </c:pt>
                <c:pt idx="26">
                  <c:v>11</c:v>
                </c:pt>
                <c:pt idx="27">
                  <c:v>5</c:v>
                </c:pt>
                <c:pt idx="28">
                  <c:v>24</c:v>
                </c:pt>
                <c:pt idx="29">
                  <c:v>17</c:v>
                </c:pt>
                <c:pt idx="30">
                  <c:v>12</c:v>
                </c:pt>
                <c:pt idx="31">
                  <c:v>25</c:v>
                </c:pt>
                <c:pt idx="32">
                  <c:v>24</c:v>
                </c:pt>
                <c:pt idx="33">
                  <c:v>26</c:v>
                </c:pt>
                <c:pt idx="34">
                  <c:v>30</c:v>
                </c:pt>
                <c:pt idx="35">
                  <c:v>31</c:v>
                </c:pt>
                <c:pt idx="36">
                  <c:v>50</c:v>
                </c:pt>
                <c:pt idx="37">
                  <c:v>39</c:v>
                </c:pt>
                <c:pt idx="38">
                  <c:v>35</c:v>
                </c:pt>
                <c:pt idx="39">
                  <c:v>22</c:v>
                </c:pt>
                <c:pt idx="40">
                  <c:v>28</c:v>
                </c:pt>
                <c:pt idx="41">
                  <c:v>18</c:v>
                </c:pt>
                <c:pt idx="42">
                  <c:v>19</c:v>
                </c:pt>
                <c:pt idx="43">
                  <c:v>19</c:v>
                </c:pt>
                <c:pt idx="44">
                  <c:v>27</c:v>
                </c:pt>
                <c:pt idx="45">
                  <c:v>23</c:v>
                </c:pt>
                <c:pt idx="46">
                  <c:v>25</c:v>
                </c:pt>
                <c:pt idx="47">
                  <c:v>29</c:v>
                </c:pt>
                <c:pt idx="48">
                  <c:v>20</c:v>
                </c:pt>
                <c:pt idx="49">
                  <c:v>20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2018'!$A$98</c:f>
              <c:strCache>
                <c:ptCount val="1"/>
                <c:pt idx="0">
                  <c:v>JACAREI</c:v>
                </c:pt>
              </c:strCache>
            </c:strRef>
          </c:tx>
          <c:marker>
            <c:symbol val="none"/>
          </c:marker>
          <c:cat>
            <c:numRef>
              <c:f>'GVE 27 SJDCAMPOS CONSOL 2018'!$B$95:$BA$95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2018'!$B$98:$BA$98</c:f>
              <c:numCache>
                <c:formatCode>General</c:formatCode>
                <c:ptCount val="52"/>
                <c:pt idx="0">
                  <c:v>106</c:v>
                </c:pt>
                <c:pt idx="1">
                  <c:v>175</c:v>
                </c:pt>
                <c:pt idx="2">
                  <c:v>172</c:v>
                </c:pt>
                <c:pt idx="3">
                  <c:v>165</c:v>
                </c:pt>
                <c:pt idx="4">
                  <c:v>162</c:v>
                </c:pt>
                <c:pt idx="5">
                  <c:v>186</c:v>
                </c:pt>
                <c:pt idx="6">
                  <c:v>133</c:v>
                </c:pt>
                <c:pt idx="7">
                  <c:v>167</c:v>
                </c:pt>
                <c:pt idx="8">
                  <c:v>175</c:v>
                </c:pt>
                <c:pt idx="9">
                  <c:v>137</c:v>
                </c:pt>
                <c:pt idx="10">
                  <c:v>143</c:v>
                </c:pt>
                <c:pt idx="11">
                  <c:v>154</c:v>
                </c:pt>
                <c:pt idx="12">
                  <c:v>179</c:v>
                </c:pt>
                <c:pt idx="13">
                  <c:v>196</c:v>
                </c:pt>
                <c:pt idx="14">
                  <c:v>200</c:v>
                </c:pt>
                <c:pt idx="15">
                  <c:v>181</c:v>
                </c:pt>
                <c:pt idx="16">
                  <c:v>232</c:v>
                </c:pt>
                <c:pt idx="17">
                  <c:v>128</c:v>
                </c:pt>
                <c:pt idx="18">
                  <c:v>205</c:v>
                </c:pt>
                <c:pt idx="19">
                  <c:v>182</c:v>
                </c:pt>
                <c:pt idx="20">
                  <c:v>158</c:v>
                </c:pt>
                <c:pt idx="21">
                  <c:v>164</c:v>
                </c:pt>
                <c:pt idx="22">
                  <c:v>112</c:v>
                </c:pt>
                <c:pt idx="23">
                  <c:v>162</c:v>
                </c:pt>
                <c:pt idx="24">
                  <c:v>150</c:v>
                </c:pt>
                <c:pt idx="25">
                  <c:v>173</c:v>
                </c:pt>
                <c:pt idx="26">
                  <c:v>139</c:v>
                </c:pt>
                <c:pt idx="27">
                  <c:v>147</c:v>
                </c:pt>
                <c:pt idx="28">
                  <c:v>122</c:v>
                </c:pt>
                <c:pt idx="29">
                  <c:v>136</c:v>
                </c:pt>
                <c:pt idx="30">
                  <c:v>83</c:v>
                </c:pt>
                <c:pt idx="31">
                  <c:v>123</c:v>
                </c:pt>
                <c:pt idx="32">
                  <c:v>174</c:v>
                </c:pt>
                <c:pt idx="33">
                  <c:v>157</c:v>
                </c:pt>
                <c:pt idx="34">
                  <c:v>152</c:v>
                </c:pt>
                <c:pt idx="35">
                  <c:v>205</c:v>
                </c:pt>
                <c:pt idx="36">
                  <c:v>225</c:v>
                </c:pt>
                <c:pt idx="37">
                  <c:v>184</c:v>
                </c:pt>
                <c:pt idx="38">
                  <c:v>236</c:v>
                </c:pt>
                <c:pt idx="39">
                  <c:v>172</c:v>
                </c:pt>
                <c:pt idx="40">
                  <c:v>230</c:v>
                </c:pt>
                <c:pt idx="41">
                  <c:v>207</c:v>
                </c:pt>
                <c:pt idx="42">
                  <c:v>197</c:v>
                </c:pt>
                <c:pt idx="43">
                  <c:v>174</c:v>
                </c:pt>
                <c:pt idx="44">
                  <c:v>197</c:v>
                </c:pt>
                <c:pt idx="45">
                  <c:v>218</c:v>
                </c:pt>
                <c:pt idx="46">
                  <c:v>269</c:v>
                </c:pt>
                <c:pt idx="47">
                  <c:v>336</c:v>
                </c:pt>
                <c:pt idx="48">
                  <c:v>246</c:v>
                </c:pt>
                <c:pt idx="49">
                  <c:v>269</c:v>
                </c:pt>
                <c:pt idx="50">
                  <c:v>221</c:v>
                </c:pt>
                <c:pt idx="51">
                  <c:v>170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27 SJDCAMPOS CONSOL 2018'!$A$99</c:f>
              <c:strCache>
                <c:ptCount val="1"/>
                <c:pt idx="0">
                  <c:v>JAMBEIRO</c:v>
                </c:pt>
              </c:strCache>
            </c:strRef>
          </c:tx>
          <c:marker>
            <c:symbol val="none"/>
          </c:marker>
          <c:cat>
            <c:numRef>
              <c:f>'GVE 27 SJDCAMPOS CONSOL 2018'!$B$95:$BA$95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2018'!$B$99:$BA$99</c:f>
              <c:numCache>
                <c:formatCode>General</c:formatCode>
                <c:ptCount val="52"/>
                <c:pt idx="0">
                  <c:v>16</c:v>
                </c:pt>
                <c:pt idx="1">
                  <c:v>7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23</c:v>
                </c:pt>
                <c:pt idx="8">
                  <c:v>25</c:v>
                </c:pt>
                <c:pt idx="9">
                  <c:v>20</c:v>
                </c:pt>
                <c:pt idx="10">
                  <c:v>25</c:v>
                </c:pt>
                <c:pt idx="11">
                  <c:v>13</c:v>
                </c:pt>
                <c:pt idx="12">
                  <c:v>18</c:v>
                </c:pt>
                <c:pt idx="13">
                  <c:v>13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11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1">
                  <c:v>1</c:v>
                </c:pt>
                <c:pt idx="22">
                  <c:v>10</c:v>
                </c:pt>
                <c:pt idx="23">
                  <c:v>6</c:v>
                </c:pt>
                <c:pt idx="24">
                  <c:v>9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  <c:pt idx="30">
                  <c:v>11</c:v>
                </c:pt>
                <c:pt idx="31">
                  <c:v>1</c:v>
                </c:pt>
                <c:pt idx="32">
                  <c:v>3</c:v>
                </c:pt>
                <c:pt idx="33">
                  <c:v>4</c:v>
                </c:pt>
                <c:pt idx="34">
                  <c:v>8</c:v>
                </c:pt>
                <c:pt idx="35">
                  <c:v>6</c:v>
                </c:pt>
                <c:pt idx="36">
                  <c:v>4</c:v>
                </c:pt>
                <c:pt idx="37">
                  <c:v>0</c:v>
                </c:pt>
                <c:pt idx="38">
                  <c:v>6</c:v>
                </c:pt>
                <c:pt idx="39">
                  <c:v>18</c:v>
                </c:pt>
                <c:pt idx="40">
                  <c:v>6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9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3</c:v>
                </c:pt>
                <c:pt idx="50">
                  <c:v>3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v>SÃO JOSÉ DOS CAMPOS</c:v>
          </c:tx>
          <c:marker>
            <c:symbol val="none"/>
          </c:marker>
          <c:val>
            <c:numRef>
              <c:f>'GVE 27 SJDCAMPOS CONSOL 2018'!$B$103:$BA$103</c:f>
              <c:numCache>
                <c:formatCode>General</c:formatCode>
                <c:ptCount val="52"/>
                <c:pt idx="0">
                  <c:v>744</c:v>
                </c:pt>
                <c:pt idx="1">
                  <c:v>709</c:v>
                </c:pt>
                <c:pt idx="2">
                  <c:v>681</c:v>
                </c:pt>
                <c:pt idx="3">
                  <c:v>774</c:v>
                </c:pt>
                <c:pt idx="4">
                  <c:v>583</c:v>
                </c:pt>
                <c:pt idx="5">
                  <c:v>555</c:v>
                </c:pt>
                <c:pt idx="6">
                  <c:v>677</c:v>
                </c:pt>
                <c:pt idx="7">
                  <c:v>801</c:v>
                </c:pt>
                <c:pt idx="8">
                  <c:v>831</c:v>
                </c:pt>
                <c:pt idx="9">
                  <c:v>865</c:v>
                </c:pt>
                <c:pt idx="10">
                  <c:v>852</c:v>
                </c:pt>
                <c:pt idx="11">
                  <c:v>841</c:v>
                </c:pt>
                <c:pt idx="12">
                  <c:v>808</c:v>
                </c:pt>
                <c:pt idx="13">
                  <c:v>940</c:v>
                </c:pt>
                <c:pt idx="14">
                  <c:v>1060</c:v>
                </c:pt>
                <c:pt idx="15">
                  <c:v>1188</c:v>
                </c:pt>
                <c:pt idx="16">
                  <c:v>1029</c:v>
                </c:pt>
                <c:pt idx="17">
                  <c:v>1022</c:v>
                </c:pt>
                <c:pt idx="18">
                  <c:v>950</c:v>
                </c:pt>
                <c:pt idx="19">
                  <c:v>1000</c:v>
                </c:pt>
                <c:pt idx="20">
                  <c:v>824</c:v>
                </c:pt>
                <c:pt idx="21">
                  <c:v>758</c:v>
                </c:pt>
                <c:pt idx="22">
                  <c:v>799</c:v>
                </c:pt>
                <c:pt idx="23">
                  <c:v>752</c:v>
                </c:pt>
                <c:pt idx="24">
                  <c:v>779</c:v>
                </c:pt>
                <c:pt idx="25">
                  <c:v>729</c:v>
                </c:pt>
                <c:pt idx="26">
                  <c:v>701</c:v>
                </c:pt>
                <c:pt idx="27">
                  <c:v>675</c:v>
                </c:pt>
                <c:pt idx="28">
                  <c:v>753</c:v>
                </c:pt>
                <c:pt idx="29">
                  <c:v>668</c:v>
                </c:pt>
                <c:pt idx="30">
                  <c:v>619</c:v>
                </c:pt>
                <c:pt idx="31">
                  <c:v>672</c:v>
                </c:pt>
                <c:pt idx="32">
                  <c:v>748</c:v>
                </c:pt>
                <c:pt idx="33">
                  <c:v>815</c:v>
                </c:pt>
                <c:pt idx="34">
                  <c:v>862</c:v>
                </c:pt>
                <c:pt idx="35">
                  <c:v>678</c:v>
                </c:pt>
                <c:pt idx="36">
                  <c:v>853</c:v>
                </c:pt>
                <c:pt idx="37">
                  <c:v>837</c:v>
                </c:pt>
                <c:pt idx="38">
                  <c:v>1009</c:v>
                </c:pt>
                <c:pt idx="39">
                  <c:v>896</c:v>
                </c:pt>
                <c:pt idx="40">
                  <c:v>844</c:v>
                </c:pt>
                <c:pt idx="41">
                  <c:v>1028</c:v>
                </c:pt>
                <c:pt idx="42">
                  <c:v>1007</c:v>
                </c:pt>
                <c:pt idx="43">
                  <c:v>877</c:v>
                </c:pt>
                <c:pt idx="44">
                  <c:v>959</c:v>
                </c:pt>
                <c:pt idx="45">
                  <c:v>988</c:v>
                </c:pt>
                <c:pt idx="46">
                  <c:v>960</c:v>
                </c:pt>
                <c:pt idx="47">
                  <c:v>991</c:v>
                </c:pt>
                <c:pt idx="48">
                  <c:v>983</c:v>
                </c:pt>
                <c:pt idx="49">
                  <c:v>1115</c:v>
                </c:pt>
                <c:pt idx="50">
                  <c:v>1034</c:v>
                </c:pt>
                <c:pt idx="51">
                  <c:v>912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65600"/>
        <c:axId val="127321216"/>
      </c:lineChart>
      <c:catAx>
        <c:axId val="1270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161416027340118"/>
              <c:y val="0.8958921180811194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321216"/>
        <c:crosses val="autoZero"/>
        <c:auto val="1"/>
        <c:lblAlgn val="ctr"/>
        <c:lblOffset val="100"/>
        <c:noMultiLvlLbl val="0"/>
      </c:catAx>
      <c:valAx>
        <c:axId val="127321216"/>
        <c:scaling>
          <c:orientation val="minMax"/>
          <c:max val="1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06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118739846561628"/>
          <c:y val="0.94286501033646541"/>
          <c:w val="0.830033501488523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27 São José dos Campos, ESP, 2018</a:t>
            </a:r>
          </a:p>
        </c:rich>
      </c:tx>
      <c:layout>
        <c:manualLayout>
          <c:xMode val="edge"/>
          <c:yMode val="edge"/>
          <c:x val="0.12988188976377943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47555013175174E-2"/>
          <c:y val="0.19304152637485961"/>
          <c:w val="0.89177189968726767"/>
          <c:h val="0.6368349201991591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2018'!$A$100</c:f>
              <c:strCache>
                <c:ptCount val="1"/>
                <c:pt idx="0">
                  <c:v>MONTEIRO LOBATO</c:v>
                </c:pt>
              </c:strCache>
            </c:strRef>
          </c:tx>
          <c:marker>
            <c:symbol val="none"/>
          </c:marker>
          <c:cat>
            <c:numRef>
              <c:f>'GVE 27 SJDCAMPOS CONSOL 2018'!$B$95:$BA$95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2018'!$B$100:$BA$100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2018'!$A$101</c:f>
              <c:strCache>
                <c:ptCount val="1"/>
                <c:pt idx="0">
                  <c:v>PARAIBUNA</c:v>
                </c:pt>
              </c:strCache>
            </c:strRef>
          </c:tx>
          <c:marker>
            <c:symbol val="none"/>
          </c:marker>
          <c:cat>
            <c:numRef>
              <c:f>'GVE 27 SJDCAMPOS CONSOL 2018'!$B$95:$BA$95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2018'!$B$101:$BA$101</c:f>
              <c:numCache>
                <c:formatCode>General</c:formatCode>
                <c:ptCount val="52"/>
                <c:pt idx="0">
                  <c:v>16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  <c:pt idx="4">
                  <c:v>17</c:v>
                </c:pt>
                <c:pt idx="5">
                  <c:v>23</c:v>
                </c:pt>
                <c:pt idx="6">
                  <c:v>10</c:v>
                </c:pt>
                <c:pt idx="7">
                  <c:v>30</c:v>
                </c:pt>
                <c:pt idx="8">
                  <c:v>21</c:v>
                </c:pt>
                <c:pt idx="9">
                  <c:v>26</c:v>
                </c:pt>
                <c:pt idx="10">
                  <c:v>29</c:v>
                </c:pt>
                <c:pt idx="11">
                  <c:v>24</c:v>
                </c:pt>
                <c:pt idx="12">
                  <c:v>16</c:v>
                </c:pt>
                <c:pt idx="13">
                  <c:v>17</c:v>
                </c:pt>
                <c:pt idx="14">
                  <c:v>22</c:v>
                </c:pt>
                <c:pt idx="15">
                  <c:v>10</c:v>
                </c:pt>
                <c:pt idx="16">
                  <c:v>15</c:v>
                </c:pt>
                <c:pt idx="17">
                  <c:v>18</c:v>
                </c:pt>
                <c:pt idx="18">
                  <c:v>16</c:v>
                </c:pt>
                <c:pt idx="19">
                  <c:v>23</c:v>
                </c:pt>
                <c:pt idx="20">
                  <c:v>19</c:v>
                </c:pt>
                <c:pt idx="21">
                  <c:v>21</c:v>
                </c:pt>
                <c:pt idx="22">
                  <c:v>3</c:v>
                </c:pt>
                <c:pt idx="23">
                  <c:v>14</c:v>
                </c:pt>
                <c:pt idx="24">
                  <c:v>17</c:v>
                </c:pt>
                <c:pt idx="25">
                  <c:v>10</c:v>
                </c:pt>
                <c:pt idx="26">
                  <c:v>16</c:v>
                </c:pt>
                <c:pt idx="27">
                  <c:v>8</c:v>
                </c:pt>
                <c:pt idx="28">
                  <c:v>7</c:v>
                </c:pt>
                <c:pt idx="29">
                  <c:v>12</c:v>
                </c:pt>
                <c:pt idx="30">
                  <c:v>4</c:v>
                </c:pt>
                <c:pt idx="31">
                  <c:v>7</c:v>
                </c:pt>
                <c:pt idx="32">
                  <c:v>10</c:v>
                </c:pt>
                <c:pt idx="33">
                  <c:v>3</c:v>
                </c:pt>
                <c:pt idx="34">
                  <c:v>17</c:v>
                </c:pt>
                <c:pt idx="35">
                  <c:v>17</c:v>
                </c:pt>
                <c:pt idx="36">
                  <c:v>19</c:v>
                </c:pt>
                <c:pt idx="37">
                  <c:v>16</c:v>
                </c:pt>
                <c:pt idx="38">
                  <c:v>25</c:v>
                </c:pt>
                <c:pt idx="39">
                  <c:v>19</c:v>
                </c:pt>
                <c:pt idx="40">
                  <c:v>20</c:v>
                </c:pt>
                <c:pt idx="41">
                  <c:v>17</c:v>
                </c:pt>
                <c:pt idx="42">
                  <c:v>19</c:v>
                </c:pt>
                <c:pt idx="43">
                  <c:v>13</c:v>
                </c:pt>
                <c:pt idx="44">
                  <c:v>10</c:v>
                </c:pt>
                <c:pt idx="45">
                  <c:v>15</c:v>
                </c:pt>
                <c:pt idx="46">
                  <c:v>19</c:v>
                </c:pt>
                <c:pt idx="47">
                  <c:v>13</c:v>
                </c:pt>
                <c:pt idx="48">
                  <c:v>11</c:v>
                </c:pt>
                <c:pt idx="49">
                  <c:v>16</c:v>
                </c:pt>
                <c:pt idx="50">
                  <c:v>23</c:v>
                </c:pt>
                <c:pt idx="51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2018'!$A$102</c:f>
              <c:strCache>
                <c:ptCount val="1"/>
                <c:pt idx="0">
                  <c:v>SANTA BRANCA</c:v>
                </c:pt>
              </c:strCache>
            </c:strRef>
          </c:tx>
          <c:marker>
            <c:symbol val="none"/>
          </c:marker>
          <c:cat>
            <c:numRef>
              <c:f>'GVE 27 SJDCAMPOS CONSOL 2018'!$B$95:$BA$95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2018'!$B$102:$BA$102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1</c:v>
                </c:pt>
                <c:pt idx="33">
                  <c:v>0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2</c:v>
                </c:pt>
                <c:pt idx="40">
                  <c:v>0</c:v>
                </c:pt>
                <c:pt idx="41">
                  <c:v>5</c:v>
                </c:pt>
                <c:pt idx="42">
                  <c:v>4</c:v>
                </c:pt>
                <c:pt idx="43">
                  <c:v>7</c:v>
                </c:pt>
                <c:pt idx="44">
                  <c:v>8</c:v>
                </c:pt>
                <c:pt idx="45">
                  <c:v>3</c:v>
                </c:pt>
                <c:pt idx="46">
                  <c:v>2</c:v>
                </c:pt>
                <c:pt idx="47">
                  <c:v>10</c:v>
                </c:pt>
                <c:pt idx="48">
                  <c:v>10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56352"/>
        <c:axId val="131685696"/>
      </c:lineChart>
      <c:catAx>
        <c:axId val="12835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899303801240047"/>
              <c:y val="0.887037947514880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685696"/>
        <c:crosses val="autoZero"/>
        <c:auto val="1"/>
        <c:lblAlgn val="ctr"/>
        <c:lblOffset val="100"/>
        <c:noMultiLvlLbl val="0"/>
      </c:catAx>
      <c:valAx>
        <c:axId val="13168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35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984288242350755"/>
          <c:y val="0.93480764191322352"/>
          <c:w val="0.7009861822553518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faixa etária segundo o trimestre (tendência bruta sem correção por intervalos de faixas etárias), GVE 27 São José dos Campos,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6476312130720569"/>
          <c:w val="0.9034441730606817"/>
          <c:h val="0.68509677177832962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27 SJDCAMPOS CONSOL 2018'!$A$112:$A$115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2018'!$B$112:$B$115</c:f>
              <c:numCache>
                <c:formatCode>General</c:formatCode>
                <c:ptCount val="4"/>
                <c:pt idx="0">
                  <c:v>500</c:v>
                </c:pt>
                <c:pt idx="1">
                  <c:v>495</c:v>
                </c:pt>
                <c:pt idx="2">
                  <c:v>547</c:v>
                </c:pt>
                <c:pt idx="3">
                  <c:v>513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27 SJDCAMPOS CONSOL 2018'!$A$112:$A$115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2018'!$C$112:$C$115</c:f>
              <c:numCache>
                <c:formatCode>General</c:formatCode>
                <c:ptCount val="4"/>
                <c:pt idx="0">
                  <c:v>1525</c:v>
                </c:pt>
                <c:pt idx="1">
                  <c:v>2092</c:v>
                </c:pt>
                <c:pt idx="2">
                  <c:v>2123</c:v>
                </c:pt>
                <c:pt idx="3">
                  <c:v>2268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27 SJDCAMPOS CONSOL 2018'!$A$112:$A$115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2018'!$D$112:$D$115</c:f>
              <c:numCache>
                <c:formatCode>General</c:formatCode>
                <c:ptCount val="4"/>
                <c:pt idx="0">
                  <c:v>1066</c:v>
                </c:pt>
                <c:pt idx="1">
                  <c:v>1529</c:v>
                </c:pt>
                <c:pt idx="2">
                  <c:v>1477</c:v>
                </c:pt>
                <c:pt idx="3">
                  <c:v>1665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27 SJDCAMPOS CONSOL 2018'!$A$112:$A$115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2018'!$E$112:$E$115</c:f>
              <c:numCache>
                <c:formatCode>General</c:formatCode>
                <c:ptCount val="4"/>
                <c:pt idx="0">
                  <c:v>10255</c:v>
                </c:pt>
                <c:pt idx="1">
                  <c:v>11279</c:v>
                </c:pt>
                <c:pt idx="2">
                  <c:v>9244</c:v>
                </c:pt>
                <c:pt idx="3">
                  <c:v>12937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27 SJDCAMPOS CONSOL 2018'!$F$112:$F$115</c:f>
              <c:numCache>
                <c:formatCode>General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007616"/>
        <c:axId val="169879232"/>
      </c:barChart>
      <c:catAx>
        <c:axId val="12900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69879232"/>
        <c:crosses val="autoZero"/>
        <c:auto val="1"/>
        <c:lblAlgn val="ctr"/>
        <c:lblOffset val="100"/>
        <c:noMultiLvlLbl val="0"/>
      </c:catAx>
      <c:valAx>
        <c:axId val="169879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00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227444792500647"/>
          <c:y val="0.93643335787463966"/>
          <c:w val="0.3594326770358048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trimestre, GVE 27 São José dos Campos, ESP, 2018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139563625622814E-2"/>
          <c:y val="0.14577694649818859"/>
          <c:w val="0.89037660025961729"/>
          <c:h val="0.7205651987637836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27 SJDCAMPOS CONSOL 2018'!$A$112:$A$115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2018'!$H$112:$H$115</c:f>
              <c:numCache>
                <c:formatCode>General</c:formatCode>
                <c:ptCount val="4"/>
                <c:pt idx="0">
                  <c:v>6648</c:v>
                </c:pt>
                <c:pt idx="1">
                  <c:v>7051</c:v>
                </c:pt>
                <c:pt idx="2">
                  <c:v>6314</c:v>
                </c:pt>
                <c:pt idx="3">
                  <c:v>7264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27 SJDCAMPOS CONSOL 2018'!$A$112:$A$115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2018'!$I$112:$I$115</c:f>
              <c:numCache>
                <c:formatCode>General</c:formatCode>
                <c:ptCount val="4"/>
                <c:pt idx="0">
                  <c:v>5548</c:v>
                </c:pt>
                <c:pt idx="1">
                  <c:v>6612</c:v>
                </c:pt>
                <c:pt idx="2">
                  <c:v>5334</c:v>
                </c:pt>
                <c:pt idx="3">
                  <c:v>7775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27 SJDCAMPOS CONSOL 2018'!$A$112:$A$115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2018'!$J$112:$J$115</c:f>
              <c:numCache>
                <c:formatCode>General</c:formatCode>
                <c:ptCount val="4"/>
                <c:pt idx="0">
                  <c:v>1156</c:v>
                </c:pt>
                <c:pt idx="1">
                  <c:v>1720</c:v>
                </c:pt>
                <c:pt idx="2">
                  <c:v>1639</c:v>
                </c:pt>
                <c:pt idx="3">
                  <c:v>2333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27 SJDCAMPOS CONSOL 2018'!$A$112:$A$115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2018'!$K$112:$K$115</c:f>
              <c:numCache>
                <c:formatCode>General</c:formatCode>
                <c:ptCount val="4"/>
                <c:pt idx="0">
                  <c:v>4</c:v>
                </c:pt>
                <c:pt idx="1">
                  <c:v>19</c:v>
                </c:pt>
                <c:pt idx="2">
                  <c:v>106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3"/>
        <c:axId val="129707520"/>
        <c:axId val="185238656"/>
      </c:barChart>
      <c:catAx>
        <c:axId val="129707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85238656"/>
        <c:crosses val="autoZero"/>
        <c:auto val="1"/>
        <c:lblAlgn val="ctr"/>
        <c:lblOffset val="100"/>
        <c:noMultiLvlLbl val="0"/>
      </c:catAx>
      <c:valAx>
        <c:axId val="185238656"/>
        <c:scaling>
          <c:orientation val="minMax"/>
          <c:max val="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2311835897117008E-2"/>
              <c:y val="0.42306433565851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9707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436089368394597"/>
          <c:y val="0.94277250209017061"/>
          <c:w val="0.24999489575155523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100542</xdr:rowOff>
    </xdr:from>
    <xdr:to>
      <xdr:col>0</xdr:col>
      <xdr:colOff>1050542</xdr:colOff>
      <xdr:row>9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006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0.46496</cdr:x>
      <cdr:y>0.88906</cdr:y>
    </cdr:from>
    <cdr:to>
      <cdr:x>0.6229</cdr:x>
      <cdr:y>0.92868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86275" y="5343525"/>
          <a:ext cx="15240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0.46002</cdr:x>
      <cdr:y>0.90016</cdr:y>
    </cdr:from>
    <cdr:to>
      <cdr:x>0.61895</cdr:x>
      <cdr:y>0.93819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38649" y="5410200"/>
          <a:ext cx="15335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8"/>
  <sheetViews>
    <sheetView tabSelected="1" workbookViewId="0">
      <selection activeCell="G8" sqref="G8"/>
    </sheetView>
  </sheetViews>
  <sheetFormatPr defaultRowHeight="11.25" x14ac:dyDescent="0.2"/>
  <cols>
    <col min="1" max="1" width="18.7109375" style="5" customWidth="1"/>
    <col min="2" max="12" width="9.140625" style="5"/>
    <col min="13" max="13" width="14.28515625" style="5" customWidth="1"/>
    <col min="14" max="15" width="13.140625" style="5" bestFit="1" customWidth="1"/>
    <col min="16" max="16" width="9.140625" style="5"/>
    <col min="17" max="17" width="9.140625" style="7"/>
    <col min="18" max="16384" width="9.140625" style="5"/>
  </cols>
  <sheetData>
    <row r="1" spans="1:55" ht="18" x14ac:dyDescent="0.25">
      <c r="A1" s="6"/>
      <c r="B1" s="1" t="s">
        <v>26</v>
      </c>
      <c r="G1" s="12" t="s">
        <v>53</v>
      </c>
      <c r="O1" s="7"/>
      <c r="Q1" s="5"/>
    </row>
    <row r="2" spans="1:55" x14ac:dyDescent="0.2">
      <c r="A2" s="6"/>
      <c r="B2" s="1" t="s">
        <v>27</v>
      </c>
      <c r="O2" s="7"/>
      <c r="Q2" s="5"/>
    </row>
    <row r="3" spans="1:55" x14ac:dyDescent="0.2">
      <c r="A3" s="6"/>
      <c r="B3" s="1" t="s">
        <v>28</v>
      </c>
      <c r="H3" s="5" t="s">
        <v>52</v>
      </c>
      <c r="J3" s="5" t="s">
        <v>52</v>
      </c>
      <c r="O3" s="7"/>
      <c r="Q3" s="5"/>
    </row>
    <row r="4" spans="1:55" x14ac:dyDescent="0.2">
      <c r="A4" s="6"/>
      <c r="B4" s="1" t="s">
        <v>29</v>
      </c>
      <c r="O4" s="7"/>
      <c r="Q4" s="5"/>
    </row>
    <row r="5" spans="1:55" ht="18" x14ac:dyDescent="0.25">
      <c r="A5" s="6"/>
      <c r="B5" s="3" t="s">
        <v>61</v>
      </c>
      <c r="H5" s="12" t="s">
        <v>54</v>
      </c>
      <c r="O5" s="7"/>
      <c r="Q5" s="5"/>
    </row>
    <row r="6" spans="1:55" x14ac:dyDescent="0.2">
      <c r="A6" s="6"/>
      <c r="B6" s="3" t="s">
        <v>62</v>
      </c>
      <c r="O6" s="7"/>
      <c r="Q6" s="5"/>
    </row>
    <row r="7" spans="1:55" x14ac:dyDescent="0.2">
      <c r="A7" s="6"/>
      <c r="B7" s="13" t="s">
        <v>30</v>
      </c>
      <c r="O7" s="7"/>
      <c r="Q7" s="5"/>
    </row>
    <row r="8" spans="1:55" x14ac:dyDescent="0.2">
      <c r="A8" s="6"/>
      <c r="B8" s="13"/>
      <c r="G8" s="5" t="s">
        <v>52</v>
      </c>
      <c r="O8" s="7"/>
      <c r="Q8" s="5"/>
    </row>
    <row r="9" spans="1:55" ht="12.75" x14ac:dyDescent="0.2">
      <c r="A9" s="6"/>
      <c r="B9" s="13"/>
      <c r="C9" s="14" t="s">
        <v>42</v>
      </c>
      <c r="O9" s="7"/>
      <c r="Q9" s="5"/>
    </row>
    <row r="10" spans="1:55" ht="12.75" x14ac:dyDescent="0.2">
      <c r="A10" s="6"/>
      <c r="B10" s="13"/>
      <c r="C10" s="15" t="s">
        <v>43</v>
      </c>
      <c r="O10" s="7"/>
      <c r="Q10" s="5"/>
    </row>
    <row r="11" spans="1:55" ht="12.75" x14ac:dyDescent="0.2">
      <c r="A11" s="6"/>
      <c r="C11" s="15" t="s">
        <v>44</v>
      </c>
      <c r="O11" s="7"/>
      <c r="Q11" s="5"/>
    </row>
    <row r="12" spans="1:55" ht="12.75" x14ac:dyDescent="0.2">
      <c r="A12" s="6"/>
      <c r="C12" s="14" t="s">
        <v>60</v>
      </c>
      <c r="O12" s="7"/>
      <c r="Q12" s="5"/>
    </row>
    <row r="13" spans="1:55" ht="12.75" x14ac:dyDescent="0.2">
      <c r="A13" s="6"/>
      <c r="C13" s="14" t="s">
        <v>45</v>
      </c>
      <c r="O13" s="7"/>
      <c r="Q13" s="5"/>
    </row>
    <row r="14" spans="1:55" ht="12.75" x14ac:dyDescent="0.2">
      <c r="A14" s="6"/>
      <c r="C14" s="14" t="s">
        <v>46</v>
      </c>
      <c r="O14" s="7"/>
      <c r="Q14" s="5"/>
    </row>
    <row r="15" spans="1:55" x14ac:dyDescent="0.2">
      <c r="A15" s="6"/>
      <c r="B15" s="3"/>
      <c r="BC15" s="17"/>
    </row>
    <row r="16" spans="1:55" x14ac:dyDescent="0.2">
      <c r="A16" s="6"/>
      <c r="B16" s="4"/>
      <c r="BC16" s="17"/>
    </row>
    <row r="17" spans="1:55" s="2" customFormat="1" ht="16.5" thickBot="1" x14ac:dyDescent="0.3">
      <c r="A17" s="11" t="s">
        <v>55</v>
      </c>
      <c r="N17" s="8"/>
      <c r="Q17" s="30" t="s">
        <v>52</v>
      </c>
      <c r="BC17" s="31"/>
    </row>
    <row r="18" spans="1:55" s="81" customFormat="1" ht="18" customHeight="1" thickBot="1" x14ac:dyDescent="0.25">
      <c r="A18" s="72" t="s">
        <v>22</v>
      </c>
      <c r="B18" s="73" t="s">
        <v>12</v>
      </c>
      <c r="C18" s="74"/>
      <c r="D18" s="74"/>
      <c r="E18" s="74"/>
      <c r="F18" s="74"/>
      <c r="G18" s="74"/>
      <c r="H18" s="75" t="s">
        <v>13</v>
      </c>
      <c r="I18" s="76"/>
      <c r="J18" s="76"/>
      <c r="K18" s="76"/>
      <c r="L18" s="77"/>
      <c r="M18" s="74" t="s">
        <v>23</v>
      </c>
      <c r="N18" s="72" t="s">
        <v>24</v>
      </c>
      <c r="O18" s="78" t="s">
        <v>25</v>
      </c>
      <c r="P18" s="79"/>
      <c r="Q18" s="80"/>
    </row>
    <row r="19" spans="1:55" s="81" customFormat="1" ht="20.25" customHeight="1" thickBot="1" x14ac:dyDescent="0.25">
      <c r="A19" s="82"/>
      <c r="B19" s="83" t="s">
        <v>14</v>
      </c>
      <c r="C19" s="84" t="s">
        <v>15</v>
      </c>
      <c r="D19" s="84" t="s">
        <v>16</v>
      </c>
      <c r="E19" s="84" t="s">
        <v>17</v>
      </c>
      <c r="F19" s="85" t="s">
        <v>18</v>
      </c>
      <c r="G19" s="86" t="s">
        <v>2</v>
      </c>
      <c r="H19" s="87" t="s">
        <v>19</v>
      </c>
      <c r="I19" s="84" t="s">
        <v>20</v>
      </c>
      <c r="J19" s="84" t="s">
        <v>21</v>
      </c>
      <c r="K19" s="85" t="s">
        <v>18</v>
      </c>
      <c r="L19" s="86" t="s">
        <v>2</v>
      </c>
      <c r="M19" s="118"/>
      <c r="N19" s="82"/>
      <c r="O19" s="88"/>
      <c r="P19" s="79"/>
      <c r="Q19" s="80"/>
    </row>
    <row r="20" spans="1:55" x14ac:dyDescent="0.2">
      <c r="A20" s="32">
        <v>1</v>
      </c>
      <c r="B20" s="33">
        <v>34</v>
      </c>
      <c r="C20" s="33">
        <v>129</v>
      </c>
      <c r="D20" s="33">
        <v>70</v>
      </c>
      <c r="E20" s="33">
        <v>759</v>
      </c>
      <c r="F20" s="33">
        <v>3</v>
      </c>
      <c r="G20" s="34">
        <v>995</v>
      </c>
      <c r="H20" s="33">
        <v>454</v>
      </c>
      <c r="I20" s="33">
        <v>424</v>
      </c>
      <c r="J20" s="33">
        <v>116</v>
      </c>
      <c r="K20" s="33">
        <v>1</v>
      </c>
      <c r="L20" s="34">
        <v>995</v>
      </c>
      <c r="M20" s="33">
        <v>22</v>
      </c>
      <c r="N20" s="33">
        <v>21</v>
      </c>
      <c r="O20" s="35">
        <f>(N20*100)/M20</f>
        <v>95.454545454545453</v>
      </c>
      <c r="P20" s="18"/>
      <c r="Q20" s="9"/>
    </row>
    <row r="21" spans="1:55" x14ac:dyDescent="0.2">
      <c r="A21" s="36">
        <v>2</v>
      </c>
      <c r="B21" s="37">
        <v>27</v>
      </c>
      <c r="C21" s="37">
        <v>102</v>
      </c>
      <c r="D21" s="37">
        <v>78</v>
      </c>
      <c r="E21" s="37">
        <v>833</v>
      </c>
      <c r="F21" s="37">
        <v>0</v>
      </c>
      <c r="G21" s="38">
        <v>1040</v>
      </c>
      <c r="H21" s="37">
        <v>535</v>
      </c>
      <c r="I21" s="37">
        <v>345</v>
      </c>
      <c r="J21" s="37">
        <v>160</v>
      </c>
      <c r="K21" s="37">
        <v>0</v>
      </c>
      <c r="L21" s="38">
        <v>1040</v>
      </c>
      <c r="M21" s="37">
        <v>22</v>
      </c>
      <c r="N21" s="37">
        <v>20</v>
      </c>
      <c r="O21" s="39">
        <f t="shared" ref="O21:O71" si="0">(N21*100)/M21</f>
        <v>90.909090909090907</v>
      </c>
      <c r="P21" s="18"/>
      <c r="Q21" s="9"/>
    </row>
    <row r="22" spans="1:55" x14ac:dyDescent="0.2">
      <c r="A22" s="36">
        <v>3</v>
      </c>
      <c r="B22" s="37">
        <v>26</v>
      </c>
      <c r="C22" s="37">
        <v>86</v>
      </c>
      <c r="D22" s="37">
        <v>79</v>
      </c>
      <c r="E22" s="37">
        <v>770</v>
      </c>
      <c r="F22" s="37">
        <v>0</v>
      </c>
      <c r="G22" s="38">
        <v>961</v>
      </c>
      <c r="H22" s="37">
        <v>432</v>
      </c>
      <c r="I22" s="37">
        <v>411</v>
      </c>
      <c r="J22" s="37">
        <v>118</v>
      </c>
      <c r="K22" s="37">
        <v>0</v>
      </c>
      <c r="L22" s="38">
        <v>961</v>
      </c>
      <c r="M22" s="37">
        <v>22</v>
      </c>
      <c r="N22" s="37">
        <v>20</v>
      </c>
      <c r="O22" s="39">
        <f t="shared" si="0"/>
        <v>90.909090909090907</v>
      </c>
      <c r="P22" s="18"/>
      <c r="Q22" s="9"/>
    </row>
    <row r="23" spans="1:55" x14ac:dyDescent="0.2">
      <c r="A23" s="36">
        <v>4</v>
      </c>
      <c r="B23" s="37">
        <v>24</v>
      </c>
      <c r="C23" s="37">
        <v>92</v>
      </c>
      <c r="D23" s="37">
        <v>75</v>
      </c>
      <c r="E23" s="37">
        <v>876</v>
      </c>
      <c r="F23" s="37">
        <v>0</v>
      </c>
      <c r="G23" s="38">
        <v>1067</v>
      </c>
      <c r="H23" s="37">
        <v>501</v>
      </c>
      <c r="I23" s="37">
        <v>416</v>
      </c>
      <c r="J23" s="37">
        <v>150</v>
      </c>
      <c r="K23" s="37">
        <v>0</v>
      </c>
      <c r="L23" s="38">
        <v>1067</v>
      </c>
      <c r="M23" s="37">
        <v>22</v>
      </c>
      <c r="N23" s="37">
        <v>21</v>
      </c>
      <c r="O23" s="39">
        <f t="shared" si="0"/>
        <v>95.454545454545453</v>
      </c>
      <c r="P23" s="18"/>
      <c r="Q23" s="9"/>
    </row>
    <row r="24" spans="1:55" x14ac:dyDescent="0.2">
      <c r="A24" s="36">
        <v>5</v>
      </c>
      <c r="B24" s="37">
        <v>26</v>
      </c>
      <c r="C24" s="37">
        <v>72</v>
      </c>
      <c r="D24" s="37">
        <v>68</v>
      </c>
      <c r="E24" s="37">
        <v>690</v>
      </c>
      <c r="F24" s="37">
        <v>0</v>
      </c>
      <c r="G24" s="38">
        <v>856</v>
      </c>
      <c r="H24" s="37">
        <v>401</v>
      </c>
      <c r="I24" s="37">
        <v>406</v>
      </c>
      <c r="J24" s="37">
        <v>48</v>
      </c>
      <c r="K24" s="37">
        <v>1</v>
      </c>
      <c r="L24" s="38">
        <v>856</v>
      </c>
      <c r="M24" s="37">
        <v>22</v>
      </c>
      <c r="N24" s="37">
        <v>21</v>
      </c>
      <c r="O24" s="39">
        <f t="shared" si="0"/>
        <v>95.454545454545453</v>
      </c>
      <c r="P24" s="18"/>
      <c r="Q24" s="9"/>
    </row>
    <row r="25" spans="1:55" x14ac:dyDescent="0.2">
      <c r="A25" s="36">
        <v>6</v>
      </c>
      <c r="B25" s="37">
        <v>31</v>
      </c>
      <c r="C25" s="37">
        <v>87</v>
      </c>
      <c r="D25" s="37">
        <v>65</v>
      </c>
      <c r="E25" s="37">
        <v>683</v>
      </c>
      <c r="F25" s="37">
        <v>0</v>
      </c>
      <c r="G25" s="38">
        <v>866</v>
      </c>
      <c r="H25" s="37">
        <v>490</v>
      </c>
      <c r="I25" s="37">
        <v>289</v>
      </c>
      <c r="J25" s="37">
        <v>87</v>
      </c>
      <c r="K25" s="37">
        <v>0</v>
      </c>
      <c r="L25" s="38">
        <v>866</v>
      </c>
      <c r="M25" s="37">
        <v>22</v>
      </c>
      <c r="N25" s="37">
        <v>20</v>
      </c>
      <c r="O25" s="39">
        <f t="shared" si="0"/>
        <v>90.909090909090907</v>
      </c>
      <c r="P25" s="18"/>
      <c r="Q25" s="9"/>
    </row>
    <row r="26" spans="1:55" x14ac:dyDescent="0.2">
      <c r="A26" s="36">
        <v>7</v>
      </c>
      <c r="B26" s="37">
        <v>41</v>
      </c>
      <c r="C26" s="37">
        <v>99</v>
      </c>
      <c r="D26" s="37">
        <v>62</v>
      </c>
      <c r="E26" s="37">
        <v>723</v>
      </c>
      <c r="F26" s="37">
        <v>1</v>
      </c>
      <c r="G26" s="38">
        <v>926</v>
      </c>
      <c r="H26" s="37">
        <v>410</v>
      </c>
      <c r="I26" s="37">
        <v>472</v>
      </c>
      <c r="J26" s="37">
        <v>44</v>
      </c>
      <c r="K26" s="37">
        <v>0</v>
      </c>
      <c r="L26" s="38">
        <v>926</v>
      </c>
      <c r="M26" s="37">
        <v>22</v>
      </c>
      <c r="N26" s="37">
        <v>20</v>
      </c>
      <c r="O26" s="39">
        <f t="shared" si="0"/>
        <v>90.909090909090907</v>
      </c>
      <c r="P26" s="18"/>
      <c r="Q26" s="9"/>
    </row>
    <row r="27" spans="1:55" x14ac:dyDescent="0.2">
      <c r="A27" s="36">
        <v>8</v>
      </c>
      <c r="B27" s="37">
        <v>47</v>
      </c>
      <c r="C27" s="37">
        <v>123</v>
      </c>
      <c r="D27" s="37">
        <v>104</v>
      </c>
      <c r="E27" s="37">
        <v>831</v>
      </c>
      <c r="F27" s="37">
        <v>2</v>
      </c>
      <c r="G27" s="38">
        <v>1107</v>
      </c>
      <c r="H27" s="37">
        <v>534</v>
      </c>
      <c r="I27" s="37">
        <v>473</v>
      </c>
      <c r="J27" s="37">
        <v>99</v>
      </c>
      <c r="K27" s="37">
        <v>1</v>
      </c>
      <c r="L27" s="38">
        <v>1107</v>
      </c>
      <c r="M27" s="37">
        <v>22</v>
      </c>
      <c r="N27" s="37">
        <v>20</v>
      </c>
      <c r="O27" s="39">
        <f t="shared" si="0"/>
        <v>90.909090909090907</v>
      </c>
      <c r="P27" s="18"/>
      <c r="Q27" s="9"/>
    </row>
    <row r="28" spans="1:55" x14ac:dyDescent="0.2">
      <c r="A28" s="36">
        <v>9</v>
      </c>
      <c r="B28" s="37">
        <v>50</v>
      </c>
      <c r="C28" s="37">
        <v>128</v>
      </c>
      <c r="D28" s="37">
        <v>80</v>
      </c>
      <c r="E28" s="37">
        <v>874</v>
      </c>
      <c r="F28" s="37">
        <v>0</v>
      </c>
      <c r="G28" s="38">
        <v>1132</v>
      </c>
      <c r="H28" s="37">
        <v>592</v>
      </c>
      <c r="I28" s="37">
        <v>493</v>
      </c>
      <c r="J28" s="37">
        <v>47</v>
      </c>
      <c r="K28" s="37">
        <v>0</v>
      </c>
      <c r="L28" s="38">
        <v>1132</v>
      </c>
      <c r="M28" s="37">
        <v>22</v>
      </c>
      <c r="N28" s="37">
        <v>20</v>
      </c>
      <c r="O28" s="39">
        <f t="shared" si="0"/>
        <v>90.909090909090907</v>
      </c>
      <c r="P28" s="18"/>
      <c r="Q28" s="9"/>
    </row>
    <row r="29" spans="1:55" x14ac:dyDescent="0.2">
      <c r="A29" s="36">
        <v>10</v>
      </c>
      <c r="B29" s="37">
        <v>66</v>
      </c>
      <c r="C29" s="37">
        <v>158</v>
      </c>
      <c r="D29" s="37">
        <v>99</v>
      </c>
      <c r="E29" s="37">
        <v>743</v>
      </c>
      <c r="F29" s="37">
        <v>0</v>
      </c>
      <c r="G29" s="38">
        <v>1066</v>
      </c>
      <c r="H29" s="37">
        <v>623</v>
      </c>
      <c r="I29" s="37">
        <v>373</v>
      </c>
      <c r="J29" s="37">
        <v>70</v>
      </c>
      <c r="K29" s="37">
        <v>0</v>
      </c>
      <c r="L29" s="38">
        <v>1066</v>
      </c>
      <c r="M29" s="37">
        <v>22</v>
      </c>
      <c r="N29" s="37">
        <v>20</v>
      </c>
      <c r="O29" s="39">
        <f t="shared" si="0"/>
        <v>90.909090909090907</v>
      </c>
      <c r="P29" s="18"/>
      <c r="Q29" s="9"/>
    </row>
    <row r="30" spans="1:55" x14ac:dyDescent="0.2">
      <c r="A30" s="36">
        <v>11</v>
      </c>
      <c r="B30" s="37">
        <v>31</v>
      </c>
      <c r="C30" s="37">
        <v>140</v>
      </c>
      <c r="D30" s="37">
        <v>101</v>
      </c>
      <c r="E30" s="37">
        <v>798</v>
      </c>
      <c r="F30" s="37">
        <v>4</v>
      </c>
      <c r="G30" s="38">
        <v>1074</v>
      </c>
      <c r="H30" s="37">
        <v>571</v>
      </c>
      <c r="I30" s="37">
        <v>441</v>
      </c>
      <c r="J30" s="37">
        <v>61</v>
      </c>
      <c r="K30" s="37">
        <v>1</v>
      </c>
      <c r="L30" s="38">
        <v>1074</v>
      </c>
      <c r="M30" s="37">
        <v>22</v>
      </c>
      <c r="N30" s="37">
        <v>17</v>
      </c>
      <c r="O30" s="39">
        <f t="shared" si="0"/>
        <v>77.272727272727266</v>
      </c>
      <c r="P30" s="18"/>
      <c r="Q30" s="9"/>
    </row>
    <row r="31" spans="1:55" x14ac:dyDescent="0.2">
      <c r="A31" s="36">
        <v>12</v>
      </c>
      <c r="B31" s="37">
        <v>47</v>
      </c>
      <c r="C31" s="37">
        <v>163</v>
      </c>
      <c r="D31" s="37">
        <v>88</v>
      </c>
      <c r="E31" s="37">
        <v>798</v>
      </c>
      <c r="F31" s="37">
        <v>0</v>
      </c>
      <c r="G31" s="38">
        <v>1096</v>
      </c>
      <c r="H31" s="37">
        <v>556</v>
      </c>
      <c r="I31" s="37">
        <v>487</v>
      </c>
      <c r="J31" s="37">
        <v>53</v>
      </c>
      <c r="K31" s="37">
        <v>0</v>
      </c>
      <c r="L31" s="38">
        <v>1096</v>
      </c>
      <c r="M31" s="37">
        <v>22</v>
      </c>
      <c r="N31" s="37">
        <v>20</v>
      </c>
      <c r="O31" s="39">
        <f t="shared" si="0"/>
        <v>90.909090909090907</v>
      </c>
      <c r="P31" s="18"/>
      <c r="Q31" s="9"/>
      <c r="R31" s="5" t="s">
        <v>52</v>
      </c>
    </row>
    <row r="32" spans="1:55" x14ac:dyDescent="0.2">
      <c r="A32" s="36">
        <v>13</v>
      </c>
      <c r="B32" s="37">
        <v>50</v>
      </c>
      <c r="C32" s="37">
        <v>146</v>
      </c>
      <c r="D32" s="37">
        <v>97</v>
      </c>
      <c r="E32" s="37">
        <v>877</v>
      </c>
      <c r="F32" s="37">
        <v>0</v>
      </c>
      <c r="G32" s="38">
        <v>1170</v>
      </c>
      <c r="H32" s="37">
        <v>549</v>
      </c>
      <c r="I32" s="37">
        <v>518</v>
      </c>
      <c r="J32" s="37">
        <v>103</v>
      </c>
      <c r="K32" s="37">
        <v>0</v>
      </c>
      <c r="L32" s="38">
        <v>1170</v>
      </c>
      <c r="M32" s="37">
        <v>22</v>
      </c>
      <c r="N32" s="37">
        <v>21</v>
      </c>
      <c r="O32" s="39">
        <f t="shared" si="0"/>
        <v>95.454545454545453</v>
      </c>
      <c r="P32" s="18"/>
      <c r="Q32" s="9"/>
    </row>
    <row r="33" spans="1:17" x14ac:dyDescent="0.2">
      <c r="A33" s="36">
        <v>14</v>
      </c>
      <c r="B33" s="37">
        <v>41</v>
      </c>
      <c r="C33" s="37">
        <v>178</v>
      </c>
      <c r="D33" s="37">
        <v>100</v>
      </c>
      <c r="E33" s="37">
        <v>1020</v>
      </c>
      <c r="F33" s="37">
        <v>0</v>
      </c>
      <c r="G33" s="38">
        <v>1339</v>
      </c>
      <c r="H33" s="37">
        <v>638</v>
      </c>
      <c r="I33" s="37">
        <v>579</v>
      </c>
      <c r="J33" s="37">
        <v>122</v>
      </c>
      <c r="K33" s="37">
        <v>0</v>
      </c>
      <c r="L33" s="38">
        <v>1339</v>
      </c>
      <c r="M33" s="37">
        <v>22</v>
      </c>
      <c r="N33" s="37">
        <v>21</v>
      </c>
      <c r="O33" s="39">
        <f t="shared" si="0"/>
        <v>95.454545454545453</v>
      </c>
      <c r="P33" s="18"/>
      <c r="Q33" s="9"/>
    </row>
    <row r="34" spans="1:17" x14ac:dyDescent="0.2">
      <c r="A34" s="36">
        <v>15</v>
      </c>
      <c r="B34" s="37">
        <v>59</v>
      </c>
      <c r="C34" s="37">
        <v>203</v>
      </c>
      <c r="D34" s="37">
        <v>138</v>
      </c>
      <c r="E34" s="37">
        <v>1097</v>
      </c>
      <c r="F34" s="37">
        <v>0</v>
      </c>
      <c r="G34" s="38">
        <v>1497</v>
      </c>
      <c r="H34" s="37">
        <v>719</v>
      </c>
      <c r="I34" s="37">
        <v>681</v>
      </c>
      <c r="J34" s="37">
        <v>97</v>
      </c>
      <c r="K34" s="37">
        <v>0</v>
      </c>
      <c r="L34" s="38">
        <v>1497</v>
      </c>
      <c r="M34" s="37">
        <v>22</v>
      </c>
      <c r="N34" s="37">
        <v>20</v>
      </c>
      <c r="O34" s="39">
        <f t="shared" si="0"/>
        <v>90.909090909090907</v>
      </c>
      <c r="P34" s="18"/>
      <c r="Q34" s="9"/>
    </row>
    <row r="35" spans="1:17" x14ac:dyDescent="0.2">
      <c r="A35" s="36">
        <v>16</v>
      </c>
      <c r="B35" s="37">
        <v>72</v>
      </c>
      <c r="C35" s="37">
        <v>181</v>
      </c>
      <c r="D35" s="37">
        <v>173</v>
      </c>
      <c r="E35" s="37">
        <v>992</v>
      </c>
      <c r="F35" s="37">
        <v>1</v>
      </c>
      <c r="G35" s="38">
        <v>1419</v>
      </c>
      <c r="H35" s="37">
        <v>625</v>
      </c>
      <c r="I35" s="37">
        <v>575</v>
      </c>
      <c r="J35" s="37">
        <v>218</v>
      </c>
      <c r="K35" s="37">
        <v>1</v>
      </c>
      <c r="L35" s="38">
        <v>1419</v>
      </c>
      <c r="M35" s="37">
        <v>22</v>
      </c>
      <c r="N35" s="37">
        <v>21</v>
      </c>
      <c r="O35" s="39">
        <f t="shared" si="0"/>
        <v>95.454545454545453</v>
      </c>
      <c r="P35" s="18"/>
      <c r="Q35" s="9"/>
    </row>
    <row r="36" spans="1:17" x14ac:dyDescent="0.2">
      <c r="A36" s="36">
        <v>17</v>
      </c>
      <c r="B36" s="37">
        <v>37</v>
      </c>
      <c r="C36" s="37">
        <v>194</v>
      </c>
      <c r="D36" s="37">
        <v>112</v>
      </c>
      <c r="E36" s="37">
        <v>1014</v>
      </c>
      <c r="F36" s="37">
        <v>0</v>
      </c>
      <c r="G36" s="38">
        <v>1357</v>
      </c>
      <c r="H36" s="37">
        <v>619</v>
      </c>
      <c r="I36" s="37">
        <v>649</v>
      </c>
      <c r="J36" s="37">
        <v>89</v>
      </c>
      <c r="K36" s="37">
        <v>0</v>
      </c>
      <c r="L36" s="38">
        <v>1357</v>
      </c>
      <c r="M36" s="37">
        <v>22</v>
      </c>
      <c r="N36" s="37">
        <v>21</v>
      </c>
      <c r="O36" s="39">
        <f t="shared" si="0"/>
        <v>95.454545454545453</v>
      </c>
      <c r="P36" s="18"/>
      <c r="Q36" s="9"/>
    </row>
    <row r="37" spans="1:17" x14ac:dyDescent="0.2">
      <c r="A37" s="36">
        <v>18</v>
      </c>
      <c r="B37" s="37">
        <v>53</v>
      </c>
      <c r="C37" s="37">
        <v>143</v>
      </c>
      <c r="D37" s="37">
        <v>105</v>
      </c>
      <c r="E37" s="37">
        <v>904</v>
      </c>
      <c r="F37" s="37">
        <v>0</v>
      </c>
      <c r="G37" s="38">
        <v>1205</v>
      </c>
      <c r="H37" s="37">
        <v>547</v>
      </c>
      <c r="I37" s="37">
        <v>509</v>
      </c>
      <c r="J37" s="37">
        <v>148</v>
      </c>
      <c r="K37" s="37">
        <v>1</v>
      </c>
      <c r="L37" s="38">
        <v>1205</v>
      </c>
      <c r="M37" s="37">
        <v>22</v>
      </c>
      <c r="N37" s="37">
        <v>21</v>
      </c>
      <c r="O37" s="39">
        <f t="shared" si="0"/>
        <v>95.454545454545453</v>
      </c>
      <c r="P37" s="18"/>
      <c r="Q37" s="9"/>
    </row>
    <row r="38" spans="1:17" x14ac:dyDescent="0.2">
      <c r="A38" s="36">
        <v>19</v>
      </c>
      <c r="B38" s="37">
        <v>29</v>
      </c>
      <c r="C38" s="37">
        <v>159</v>
      </c>
      <c r="D38" s="37">
        <v>122</v>
      </c>
      <c r="E38" s="37">
        <v>944</v>
      </c>
      <c r="F38" s="37">
        <v>0</v>
      </c>
      <c r="G38" s="38">
        <v>1254</v>
      </c>
      <c r="H38" s="37">
        <v>492</v>
      </c>
      <c r="I38" s="37">
        <v>512</v>
      </c>
      <c r="J38" s="37">
        <v>249</v>
      </c>
      <c r="K38" s="37">
        <v>1</v>
      </c>
      <c r="L38" s="38">
        <v>1254</v>
      </c>
      <c r="M38" s="37">
        <v>22</v>
      </c>
      <c r="N38" s="37">
        <v>21</v>
      </c>
      <c r="O38" s="39">
        <f t="shared" si="0"/>
        <v>95.454545454545453</v>
      </c>
      <c r="P38" s="18"/>
      <c r="Q38" s="9"/>
    </row>
    <row r="39" spans="1:17" x14ac:dyDescent="0.2">
      <c r="A39" s="36">
        <v>20</v>
      </c>
      <c r="B39" s="37">
        <v>29</v>
      </c>
      <c r="C39" s="37">
        <v>172</v>
      </c>
      <c r="D39" s="37">
        <v>130</v>
      </c>
      <c r="E39" s="37">
        <v>903</v>
      </c>
      <c r="F39" s="37">
        <v>3</v>
      </c>
      <c r="G39" s="38">
        <v>1237</v>
      </c>
      <c r="H39" s="37">
        <v>612</v>
      </c>
      <c r="I39" s="37">
        <v>489</v>
      </c>
      <c r="J39" s="37">
        <v>136</v>
      </c>
      <c r="K39" s="37">
        <v>0</v>
      </c>
      <c r="L39" s="38">
        <v>1237</v>
      </c>
      <c r="M39" s="37">
        <v>22</v>
      </c>
      <c r="N39" s="37">
        <v>20</v>
      </c>
      <c r="O39" s="39">
        <f t="shared" si="0"/>
        <v>90.909090909090907</v>
      </c>
      <c r="P39" s="18"/>
      <c r="Q39" s="9"/>
    </row>
    <row r="40" spans="1:17" x14ac:dyDescent="0.2">
      <c r="A40" s="36">
        <v>21</v>
      </c>
      <c r="B40" s="37">
        <v>39</v>
      </c>
      <c r="C40" s="37">
        <v>133</v>
      </c>
      <c r="D40" s="37">
        <v>76</v>
      </c>
      <c r="E40" s="37">
        <v>784</v>
      </c>
      <c r="F40" s="37">
        <v>0</v>
      </c>
      <c r="G40" s="38">
        <v>1032</v>
      </c>
      <c r="H40" s="37">
        <v>501</v>
      </c>
      <c r="I40" s="37">
        <v>451</v>
      </c>
      <c r="J40" s="37">
        <v>80</v>
      </c>
      <c r="K40" s="37">
        <v>0</v>
      </c>
      <c r="L40" s="38">
        <v>1032</v>
      </c>
      <c r="M40" s="37">
        <v>22</v>
      </c>
      <c r="N40" s="37">
        <v>17</v>
      </c>
      <c r="O40" s="39">
        <f t="shared" si="0"/>
        <v>77.272727272727266</v>
      </c>
      <c r="P40" s="18"/>
      <c r="Q40" s="9"/>
    </row>
    <row r="41" spans="1:17" x14ac:dyDescent="0.2">
      <c r="A41" s="36">
        <v>22</v>
      </c>
      <c r="B41" s="37">
        <v>30</v>
      </c>
      <c r="C41" s="37">
        <v>131</v>
      </c>
      <c r="D41" s="37">
        <v>97</v>
      </c>
      <c r="E41" s="37">
        <v>706</v>
      </c>
      <c r="F41" s="37">
        <v>1</v>
      </c>
      <c r="G41" s="38">
        <v>965</v>
      </c>
      <c r="H41" s="37">
        <v>431</v>
      </c>
      <c r="I41" s="37">
        <v>453</v>
      </c>
      <c r="J41" s="37">
        <v>79</v>
      </c>
      <c r="K41" s="37">
        <v>2</v>
      </c>
      <c r="L41" s="38">
        <v>965</v>
      </c>
      <c r="M41" s="37">
        <v>22</v>
      </c>
      <c r="N41" s="37">
        <v>18</v>
      </c>
      <c r="O41" s="39">
        <f t="shared" si="0"/>
        <v>81.818181818181813</v>
      </c>
      <c r="P41" s="18"/>
      <c r="Q41" s="9"/>
    </row>
    <row r="42" spans="1:17" x14ac:dyDescent="0.2">
      <c r="A42" s="36">
        <v>23</v>
      </c>
      <c r="B42" s="37">
        <v>22</v>
      </c>
      <c r="C42" s="37">
        <v>123</v>
      </c>
      <c r="D42" s="37">
        <v>110</v>
      </c>
      <c r="E42" s="37">
        <v>710</v>
      </c>
      <c r="F42" s="37">
        <v>0</v>
      </c>
      <c r="G42" s="38">
        <v>965</v>
      </c>
      <c r="H42" s="37">
        <v>469</v>
      </c>
      <c r="I42" s="37">
        <v>424</v>
      </c>
      <c r="J42" s="37">
        <v>72</v>
      </c>
      <c r="K42" s="37">
        <v>0</v>
      </c>
      <c r="L42" s="38">
        <v>965</v>
      </c>
      <c r="M42" s="37">
        <v>22</v>
      </c>
      <c r="N42" s="37">
        <v>21</v>
      </c>
      <c r="O42" s="39">
        <f t="shared" si="0"/>
        <v>95.454545454545453</v>
      </c>
      <c r="P42" s="18"/>
      <c r="Q42" s="9"/>
    </row>
    <row r="43" spans="1:17" x14ac:dyDescent="0.2">
      <c r="A43" s="36">
        <v>24</v>
      </c>
      <c r="B43" s="37">
        <v>30</v>
      </c>
      <c r="C43" s="37">
        <v>178</v>
      </c>
      <c r="D43" s="37">
        <v>132</v>
      </c>
      <c r="E43" s="37">
        <v>748</v>
      </c>
      <c r="F43" s="37">
        <v>2</v>
      </c>
      <c r="G43" s="38">
        <v>1090</v>
      </c>
      <c r="H43" s="37">
        <v>443</v>
      </c>
      <c r="I43" s="37">
        <v>510</v>
      </c>
      <c r="J43" s="37">
        <v>135</v>
      </c>
      <c r="K43" s="37">
        <v>2</v>
      </c>
      <c r="L43" s="38">
        <v>1090</v>
      </c>
      <c r="M43" s="37">
        <v>22</v>
      </c>
      <c r="N43" s="37">
        <v>22</v>
      </c>
      <c r="O43" s="39">
        <f t="shared" si="0"/>
        <v>100</v>
      </c>
      <c r="P43" s="18"/>
      <c r="Q43" s="9"/>
    </row>
    <row r="44" spans="1:17" x14ac:dyDescent="0.2">
      <c r="A44" s="36">
        <v>25</v>
      </c>
      <c r="B44" s="37">
        <v>36</v>
      </c>
      <c r="C44" s="37">
        <v>156</v>
      </c>
      <c r="D44" s="37">
        <v>119</v>
      </c>
      <c r="E44" s="37">
        <v>720</v>
      </c>
      <c r="F44" s="37">
        <v>0</v>
      </c>
      <c r="G44" s="38">
        <v>1031</v>
      </c>
      <c r="H44" s="37">
        <v>498</v>
      </c>
      <c r="I44" s="37">
        <v>429</v>
      </c>
      <c r="J44" s="37">
        <v>104</v>
      </c>
      <c r="K44" s="37">
        <v>0</v>
      </c>
      <c r="L44" s="38">
        <v>1031</v>
      </c>
      <c r="M44" s="37">
        <v>22</v>
      </c>
      <c r="N44" s="37">
        <v>22</v>
      </c>
      <c r="O44" s="39">
        <f t="shared" si="0"/>
        <v>100</v>
      </c>
      <c r="P44" s="18"/>
      <c r="Q44" s="9"/>
    </row>
    <row r="45" spans="1:17" x14ac:dyDescent="0.2">
      <c r="A45" s="36">
        <v>26</v>
      </c>
      <c r="B45" s="37">
        <v>18</v>
      </c>
      <c r="C45" s="37">
        <v>141</v>
      </c>
      <c r="D45" s="37">
        <v>115</v>
      </c>
      <c r="E45" s="37">
        <v>737</v>
      </c>
      <c r="F45" s="37">
        <v>0</v>
      </c>
      <c r="G45" s="38">
        <v>1011</v>
      </c>
      <c r="H45" s="37">
        <v>457</v>
      </c>
      <c r="I45" s="37">
        <v>351</v>
      </c>
      <c r="J45" s="37">
        <v>191</v>
      </c>
      <c r="K45" s="37">
        <v>12</v>
      </c>
      <c r="L45" s="38">
        <v>1011</v>
      </c>
      <c r="M45" s="37">
        <v>22</v>
      </c>
      <c r="N45" s="37">
        <v>22</v>
      </c>
      <c r="O45" s="39">
        <f t="shared" si="0"/>
        <v>100</v>
      </c>
      <c r="P45" s="18"/>
      <c r="Q45" s="9"/>
    </row>
    <row r="46" spans="1:17" x14ac:dyDescent="0.2">
      <c r="A46" s="36">
        <v>27</v>
      </c>
      <c r="B46" s="37">
        <v>23</v>
      </c>
      <c r="C46" s="37">
        <v>140</v>
      </c>
      <c r="D46" s="37">
        <v>96</v>
      </c>
      <c r="E46" s="37">
        <v>659</v>
      </c>
      <c r="F46" s="37">
        <v>0</v>
      </c>
      <c r="G46" s="38">
        <v>918</v>
      </c>
      <c r="H46" s="37">
        <v>426</v>
      </c>
      <c r="I46" s="37">
        <v>398</v>
      </c>
      <c r="J46" s="37">
        <v>94</v>
      </c>
      <c r="K46" s="37">
        <v>0</v>
      </c>
      <c r="L46" s="38">
        <v>918</v>
      </c>
      <c r="M46" s="37">
        <v>22</v>
      </c>
      <c r="N46" s="37">
        <v>20</v>
      </c>
      <c r="O46" s="39">
        <f t="shared" si="0"/>
        <v>90.909090909090907</v>
      </c>
      <c r="P46" s="18"/>
      <c r="Q46" s="9"/>
    </row>
    <row r="47" spans="1:17" x14ac:dyDescent="0.2">
      <c r="A47" s="36">
        <v>28</v>
      </c>
      <c r="B47" s="37">
        <v>26</v>
      </c>
      <c r="C47" s="37">
        <v>120</v>
      </c>
      <c r="D47" s="37">
        <v>77</v>
      </c>
      <c r="E47" s="37">
        <v>679</v>
      </c>
      <c r="F47" s="37">
        <v>0</v>
      </c>
      <c r="G47" s="38">
        <v>902</v>
      </c>
      <c r="H47" s="37">
        <v>430</v>
      </c>
      <c r="I47" s="37">
        <v>401</v>
      </c>
      <c r="J47" s="37">
        <v>69</v>
      </c>
      <c r="K47" s="37">
        <v>2</v>
      </c>
      <c r="L47" s="38">
        <v>902</v>
      </c>
      <c r="M47" s="37">
        <v>22</v>
      </c>
      <c r="N47" s="37">
        <v>21</v>
      </c>
      <c r="O47" s="39">
        <f t="shared" si="0"/>
        <v>95.454545454545453</v>
      </c>
      <c r="P47" s="18"/>
      <c r="Q47" s="9"/>
    </row>
    <row r="48" spans="1:17" x14ac:dyDescent="0.2">
      <c r="A48" s="36">
        <v>29</v>
      </c>
      <c r="B48" s="37">
        <v>34</v>
      </c>
      <c r="C48" s="37">
        <v>126</v>
      </c>
      <c r="D48" s="37">
        <v>85</v>
      </c>
      <c r="E48" s="37">
        <v>706</v>
      </c>
      <c r="F48" s="37">
        <v>0</v>
      </c>
      <c r="G48" s="38">
        <v>951</v>
      </c>
      <c r="H48" s="37">
        <v>463</v>
      </c>
      <c r="I48" s="37">
        <v>359</v>
      </c>
      <c r="J48" s="37">
        <v>128</v>
      </c>
      <c r="K48" s="37">
        <v>1</v>
      </c>
      <c r="L48" s="38">
        <v>951</v>
      </c>
      <c r="M48" s="37">
        <v>22</v>
      </c>
      <c r="N48" s="37">
        <v>20</v>
      </c>
      <c r="O48" s="39">
        <f t="shared" si="0"/>
        <v>90.909090909090907</v>
      </c>
      <c r="P48" s="18"/>
      <c r="Q48" s="9"/>
    </row>
    <row r="49" spans="1:17" x14ac:dyDescent="0.2">
      <c r="A49" s="36">
        <v>30</v>
      </c>
      <c r="B49" s="37">
        <v>40</v>
      </c>
      <c r="C49" s="37">
        <v>120</v>
      </c>
      <c r="D49" s="37">
        <v>94</v>
      </c>
      <c r="E49" s="37">
        <v>635</v>
      </c>
      <c r="F49" s="37">
        <v>0</v>
      </c>
      <c r="G49" s="38">
        <v>889</v>
      </c>
      <c r="H49" s="37">
        <v>398</v>
      </c>
      <c r="I49" s="37">
        <v>394</v>
      </c>
      <c r="J49" s="37">
        <v>93</v>
      </c>
      <c r="K49" s="37">
        <v>4</v>
      </c>
      <c r="L49" s="38">
        <v>889</v>
      </c>
      <c r="M49" s="37">
        <v>22</v>
      </c>
      <c r="N49" s="37">
        <v>20</v>
      </c>
      <c r="O49" s="39">
        <f t="shared" si="0"/>
        <v>90.909090909090907</v>
      </c>
      <c r="P49" s="18"/>
      <c r="Q49" s="9"/>
    </row>
    <row r="50" spans="1:17" x14ac:dyDescent="0.2">
      <c r="A50" s="36">
        <v>31</v>
      </c>
      <c r="B50" s="37">
        <v>20</v>
      </c>
      <c r="C50" s="37">
        <v>122</v>
      </c>
      <c r="D50" s="37">
        <v>85</v>
      </c>
      <c r="E50" s="37">
        <v>553</v>
      </c>
      <c r="F50" s="37">
        <v>0</v>
      </c>
      <c r="G50" s="38">
        <v>780</v>
      </c>
      <c r="H50" s="37">
        <v>369</v>
      </c>
      <c r="I50" s="37">
        <v>356</v>
      </c>
      <c r="J50" s="37">
        <v>55</v>
      </c>
      <c r="K50" s="37">
        <v>0</v>
      </c>
      <c r="L50" s="38">
        <v>780</v>
      </c>
      <c r="M50" s="37">
        <v>22</v>
      </c>
      <c r="N50" s="37">
        <v>21</v>
      </c>
      <c r="O50" s="39">
        <f t="shared" si="0"/>
        <v>95.454545454545453</v>
      </c>
      <c r="P50" s="18"/>
      <c r="Q50" s="9"/>
    </row>
    <row r="51" spans="1:17" x14ac:dyDescent="0.2">
      <c r="A51" s="36">
        <v>32</v>
      </c>
      <c r="B51" s="37">
        <v>30</v>
      </c>
      <c r="C51" s="37">
        <v>127</v>
      </c>
      <c r="D51" s="37">
        <v>103</v>
      </c>
      <c r="E51" s="37">
        <v>639</v>
      </c>
      <c r="F51" s="37">
        <v>0</v>
      </c>
      <c r="G51" s="38">
        <v>899</v>
      </c>
      <c r="H51" s="37">
        <v>458</v>
      </c>
      <c r="I51" s="37">
        <v>326</v>
      </c>
      <c r="J51" s="37">
        <v>113</v>
      </c>
      <c r="K51" s="37">
        <v>2</v>
      </c>
      <c r="L51" s="38">
        <v>899</v>
      </c>
      <c r="M51" s="37">
        <v>22</v>
      </c>
      <c r="N51" s="37">
        <v>21</v>
      </c>
      <c r="O51" s="39">
        <f t="shared" si="0"/>
        <v>95.454545454545453</v>
      </c>
      <c r="P51" s="18"/>
      <c r="Q51" s="9"/>
    </row>
    <row r="52" spans="1:17" x14ac:dyDescent="0.2">
      <c r="A52" s="36">
        <v>33</v>
      </c>
      <c r="B52" s="37">
        <v>28</v>
      </c>
      <c r="C52" s="37">
        <v>154</v>
      </c>
      <c r="D52" s="37">
        <v>100</v>
      </c>
      <c r="E52" s="37">
        <v>733</v>
      </c>
      <c r="F52" s="37">
        <v>2</v>
      </c>
      <c r="G52" s="38">
        <v>1017</v>
      </c>
      <c r="H52" s="37">
        <v>448</v>
      </c>
      <c r="I52" s="37">
        <v>423</v>
      </c>
      <c r="J52" s="37">
        <v>146</v>
      </c>
      <c r="K52" s="37">
        <v>0</v>
      </c>
      <c r="L52" s="38">
        <v>1017</v>
      </c>
      <c r="M52" s="37">
        <v>22</v>
      </c>
      <c r="N52" s="37">
        <v>21</v>
      </c>
      <c r="O52" s="39">
        <f t="shared" si="0"/>
        <v>95.454545454545453</v>
      </c>
      <c r="P52" s="18"/>
      <c r="Q52" s="9"/>
    </row>
    <row r="53" spans="1:17" x14ac:dyDescent="0.2">
      <c r="A53" s="36">
        <v>34</v>
      </c>
      <c r="B53" s="37">
        <v>41</v>
      </c>
      <c r="C53" s="37">
        <v>194</v>
      </c>
      <c r="D53" s="37">
        <v>111</v>
      </c>
      <c r="E53" s="37">
        <v>734</v>
      </c>
      <c r="F53" s="37">
        <v>0</v>
      </c>
      <c r="G53" s="38">
        <v>1080</v>
      </c>
      <c r="H53" s="37">
        <v>511</v>
      </c>
      <c r="I53" s="37">
        <v>454</v>
      </c>
      <c r="J53" s="37">
        <v>115</v>
      </c>
      <c r="K53" s="37">
        <v>0</v>
      </c>
      <c r="L53" s="38">
        <v>1080</v>
      </c>
      <c r="M53" s="37">
        <v>22</v>
      </c>
      <c r="N53" s="37">
        <v>20</v>
      </c>
      <c r="O53" s="39">
        <f t="shared" si="0"/>
        <v>90.909090909090907</v>
      </c>
      <c r="P53" s="18"/>
      <c r="Q53" s="9"/>
    </row>
    <row r="54" spans="1:17" x14ac:dyDescent="0.2">
      <c r="A54" s="36">
        <v>35</v>
      </c>
      <c r="B54" s="37">
        <v>137</v>
      </c>
      <c r="C54" s="37">
        <v>186</v>
      </c>
      <c r="D54" s="37">
        <v>138</v>
      </c>
      <c r="E54" s="37">
        <v>710</v>
      </c>
      <c r="F54" s="37">
        <v>0</v>
      </c>
      <c r="G54" s="38">
        <v>1171</v>
      </c>
      <c r="H54" s="37">
        <v>537</v>
      </c>
      <c r="I54" s="37">
        <v>480</v>
      </c>
      <c r="J54" s="37">
        <v>65</v>
      </c>
      <c r="K54" s="37">
        <v>89</v>
      </c>
      <c r="L54" s="38">
        <v>1171</v>
      </c>
      <c r="M54" s="37">
        <v>22</v>
      </c>
      <c r="N54" s="37">
        <v>21</v>
      </c>
      <c r="O54" s="39">
        <f t="shared" si="0"/>
        <v>95.454545454545453</v>
      </c>
      <c r="P54" s="18"/>
      <c r="Q54" s="9"/>
    </row>
    <row r="55" spans="1:17" x14ac:dyDescent="0.2">
      <c r="A55" s="36">
        <v>36</v>
      </c>
      <c r="B55" s="37">
        <v>36</v>
      </c>
      <c r="C55" s="37">
        <v>193</v>
      </c>
      <c r="D55" s="37">
        <v>128</v>
      </c>
      <c r="E55" s="37">
        <v>647</v>
      </c>
      <c r="F55" s="37">
        <v>0</v>
      </c>
      <c r="G55" s="38">
        <v>1004</v>
      </c>
      <c r="H55" s="37">
        <v>477</v>
      </c>
      <c r="I55" s="37">
        <v>378</v>
      </c>
      <c r="J55" s="37">
        <v>143</v>
      </c>
      <c r="K55" s="37">
        <v>6</v>
      </c>
      <c r="L55" s="38">
        <v>1004</v>
      </c>
      <c r="M55" s="37">
        <v>22</v>
      </c>
      <c r="N55" s="37">
        <v>21</v>
      </c>
      <c r="O55" s="39">
        <f t="shared" si="0"/>
        <v>95.454545454545453</v>
      </c>
      <c r="P55" s="18"/>
      <c r="Q55" s="9"/>
    </row>
    <row r="56" spans="1:17" x14ac:dyDescent="0.2">
      <c r="A56" s="36">
        <v>37</v>
      </c>
      <c r="B56" s="37">
        <v>31</v>
      </c>
      <c r="C56" s="37">
        <v>214</v>
      </c>
      <c r="D56" s="37">
        <v>137</v>
      </c>
      <c r="E56" s="37">
        <v>851</v>
      </c>
      <c r="F56" s="37">
        <v>0</v>
      </c>
      <c r="G56" s="38">
        <v>1233</v>
      </c>
      <c r="H56" s="37">
        <v>572</v>
      </c>
      <c r="I56" s="37">
        <v>442</v>
      </c>
      <c r="J56" s="37">
        <v>218</v>
      </c>
      <c r="K56" s="37">
        <v>1</v>
      </c>
      <c r="L56" s="38">
        <v>1233</v>
      </c>
      <c r="M56" s="37">
        <v>22</v>
      </c>
      <c r="N56" s="37">
        <v>21</v>
      </c>
      <c r="O56" s="39">
        <f t="shared" si="0"/>
        <v>95.454545454545453</v>
      </c>
      <c r="P56" s="18"/>
      <c r="Q56" s="9"/>
    </row>
    <row r="57" spans="1:17" x14ac:dyDescent="0.2">
      <c r="A57" s="36">
        <v>38</v>
      </c>
      <c r="B57" s="37">
        <v>41</v>
      </c>
      <c r="C57" s="37">
        <v>211</v>
      </c>
      <c r="D57" s="37">
        <v>146</v>
      </c>
      <c r="E57" s="37">
        <v>763</v>
      </c>
      <c r="F57" s="37">
        <v>0</v>
      </c>
      <c r="G57" s="38">
        <v>1161</v>
      </c>
      <c r="H57" s="37">
        <v>537</v>
      </c>
      <c r="I57" s="37">
        <v>438</v>
      </c>
      <c r="J57" s="37">
        <v>186</v>
      </c>
      <c r="K57" s="37">
        <v>0</v>
      </c>
      <c r="L57" s="38">
        <v>1161</v>
      </c>
      <c r="M57" s="37">
        <v>22</v>
      </c>
      <c r="N57" s="37">
        <v>21</v>
      </c>
      <c r="O57" s="39">
        <f t="shared" si="0"/>
        <v>95.454545454545453</v>
      </c>
      <c r="P57" s="18"/>
      <c r="Q57" s="9"/>
    </row>
    <row r="58" spans="1:17" x14ac:dyDescent="0.2">
      <c r="A58" s="36">
        <v>39</v>
      </c>
      <c r="B58" s="37">
        <v>60</v>
      </c>
      <c r="C58" s="37">
        <v>216</v>
      </c>
      <c r="D58" s="37">
        <v>177</v>
      </c>
      <c r="E58" s="37">
        <v>935</v>
      </c>
      <c r="F58" s="37">
        <v>0</v>
      </c>
      <c r="G58" s="38">
        <v>1388</v>
      </c>
      <c r="H58" s="37">
        <v>688</v>
      </c>
      <c r="I58" s="37">
        <v>485</v>
      </c>
      <c r="J58" s="37">
        <v>214</v>
      </c>
      <c r="K58" s="37">
        <v>1</v>
      </c>
      <c r="L58" s="38">
        <v>1388</v>
      </c>
      <c r="M58" s="37">
        <v>22</v>
      </c>
      <c r="N58" s="37">
        <v>21</v>
      </c>
      <c r="O58" s="39">
        <f t="shared" si="0"/>
        <v>95.454545454545453</v>
      </c>
      <c r="P58" s="18"/>
      <c r="Q58" s="9"/>
    </row>
    <row r="59" spans="1:17" x14ac:dyDescent="0.2">
      <c r="A59" s="36">
        <v>40</v>
      </c>
      <c r="B59" s="37">
        <v>28</v>
      </c>
      <c r="C59" s="37">
        <v>172</v>
      </c>
      <c r="D59" s="37">
        <v>102</v>
      </c>
      <c r="E59" s="37">
        <v>914</v>
      </c>
      <c r="F59" s="37">
        <v>0</v>
      </c>
      <c r="G59" s="38">
        <v>1216</v>
      </c>
      <c r="H59" s="37">
        <v>525</v>
      </c>
      <c r="I59" s="37">
        <v>511</v>
      </c>
      <c r="J59" s="37">
        <v>179</v>
      </c>
      <c r="K59" s="37">
        <v>1</v>
      </c>
      <c r="L59" s="38">
        <v>1216</v>
      </c>
      <c r="M59" s="37">
        <v>22</v>
      </c>
      <c r="N59" s="37">
        <v>21</v>
      </c>
      <c r="O59" s="39">
        <f t="shared" si="0"/>
        <v>95.454545454545453</v>
      </c>
      <c r="P59" s="18"/>
      <c r="Q59" s="9"/>
    </row>
    <row r="60" spans="1:17" x14ac:dyDescent="0.2">
      <c r="A60" s="36">
        <v>41</v>
      </c>
      <c r="B60" s="37">
        <v>36</v>
      </c>
      <c r="C60" s="37">
        <v>196</v>
      </c>
      <c r="D60" s="37">
        <v>119</v>
      </c>
      <c r="E60" s="37">
        <v>844</v>
      </c>
      <c r="F60" s="37">
        <v>1</v>
      </c>
      <c r="G60" s="38">
        <v>1196</v>
      </c>
      <c r="H60" s="37">
        <v>567</v>
      </c>
      <c r="I60" s="37">
        <v>470</v>
      </c>
      <c r="J60" s="37">
        <v>158</v>
      </c>
      <c r="K60" s="37">
        <v>1</v>
      </c>
      <c r="L60" s="38">
        <v>1196</v>
      </c>
      <c r="M60" s="37">
        <v>22</v>
      </c>
      <c r="N60" s="37">
        <v>20</v>
      </c>
      <c r="O60" s="39">
        <f t="shared" si="0"/>
        <v>90.909090909090907</v>
      </c>
      <c r="P60" s="18"/>
      <c r="Q60" s="9"/>
    </row>
    <row r="61" spans="1:17" x14ac:dyDescent="0.2">
      <c r="A61" s="36">
        <v>42</v>
      </c>
      <c r="B61" s="37">
        <v>48</v>
      </c>
      <c r="C61" s="37">
        <v>195</v>
      </c>
      <c r="D61" s="37">
        <v>168</v>
      </c>
      <c r="E61" s="37">
        <v>928</v>
      </c>
      <c r="F61" s="37">
        <v>0</v>
      </c>
      <c r="G61" s="38">
        <v>1339</v>
      </c>
      <c r="H61" s="37">
        <v>584</v>
      </c>
      <c r="I61" s="37">
        <v>600</v>
      </c>
      <c r="J61" s="37">
        <v>154</v>
      </c>
      <c r="K61" s="37">
        <v>1</v>
      </c>
      <c r="L61" s="38">
        <v>1339</v>
      </c>
      <c r="M61" s="37">
        <v>22</v>
      </c>
      <c r="N61" s="37">
        <v>21</v>
      </c>
      <c r="O61" s="39">
        <f t="shared" si="0"/>
        <v>95.454545454545453</v>
      </c>
      <c r="P61" s="18"/>
      <c r="Q61" s="9"/>
    </row>
    <row r="62" spans="1:17" x14ac:dyDescent="0.2">
      <c r="A62" s="36">
        <v>43</v>
      </c>
      <c r="B62" s="37">
        <v>44</v>
      </c>
      <c r="C62" s="37">
        <v>217</v>
      </c>
      <c r="D62" s="37">
        <v>142</v>
      </c>
      <c r="E62" s="37">
        <v>930</v>
      </c>
      <c r="F62" s="37">
        <v>1</v>
      </c>
      <c r="G62" s="38">
        <v>1334</v>
      </c>
      <c r="H62" s="37">
        <v>571</v>
      </c>
      <c r="I62" s="37">
        <v>586</v>
      </c>
      <c r="J62" s="37">
        <v>177</v>
      </c>
      <c r="K62" s="37">
        <v>0</v>
      </c>
      <c r="L62" s="38">
        <v>1334</v>
      </c>
      <c r="M62" s="37">
        <v>22</v>
      </c>
      <c r="N62" s="37">
        <v>21</v>
      </c>
      <c r="O62" s="39">
        <f t="shared" si="0"/>
        <v>95.454545454545453</v>
      </c>
      <c r="P62" s="18"/>
      <c r="Q62" s="9"/>
    </row>
    <row r="63" spans="1:17" x14ac:dyDescent="0.2">
      <c r="A63" s="36">
        <v>44</v>
      </c>
      <c r="B63" s="37">
        <v>38</v>
      </c>
      <c r="C63" s="37">
        <v>176</v>
      </c>
      <c r="D63" s="37">
        <v>132</v>
      </c>
      <c r="E63" s="37">
        <v>833</v>
      </c>
      <c r="F63" s="37">
        <v>0</v>
      </c>
      <c r="G63" s="38">
        <v>1179</v>
      </c>
      <c r="H63" s="37">
        <v>575</v>
      </c>
      <c r="I63" s="37">
        <v>523</v>
      </c>
      <c r="J63" s="37">
        <v>81</v>
      </c>
      <c r="K63" s="37">
        <v>0</v>
      </c>
      <c r="L63" s="38">
        <v>1179</v>
      </c>
      <c r="M63" s="37">
        <v>22</v>
      </c>
      <c r="N63" s="37">
        <v>21</v>
      </c>
      <c r="O63" s="39">
        <f t="shared" si="0"/>
        <v>95.454545454545453</v>
      </c>
      <c r="P63" s="18"/>
      <c r="Q63" s="9"/>
    </row>
    <row r="64" spans="1:17" x14ac:dyDescent="0.2">
      <c r="A64" s="36">
        <v>45</v>
      </c>
      <c r="B64" s="37">
        <v>38</v>
      </c>
      <c r="C64" s="37">
        <v>174</v>
      </c>
      <c r="D64" s="37">
        <v>127</v>
      </c>
      <c r="E64" s="37">
        <v>965</v>
      </c>
      <c r="F64" s="37">
        <v>0</v>
      </c>
      <c r="G64" s="38">
        <v>1304</v>
      </c>
      <c r="H64" s="37">
        <v>556</v>
      </c>
      <c r="I64" s="37">
        <v>582</v>
      </c>
      <c r="J64" s="37">
        <v>163</v>
      </c>
      <c r="K64" s="37">
        <v>3</v>
      </c>
      <c r="L64" s="38">
        <v>1304</v>
      </c>
      <c r="M64" s="37">
        <v>22</v>
      </c>
      <c r="N64" s="37">
        <v>21</v>
      </c>
      <c r="O64" s="39">
        <f t="shared" si="0"/>
        <v>95.454545454545453</v>
      </c>
      <c r="P64" s="18"/>
      <c r="Q64" s="9"/>
    </row>
    <row r="65" spans="1:55" x14ac:dyDescent="0.2">
      <c r="A65" s="36">
        <v>46</v>
      </c>
      <c r="B65" s="37">
        <v>40</v>
      </c>
      <c r="C65" s="37">
        <v>148</v>
      </c>
      <c r="D65" s="37">
        <v>130</v>
      </c>
      <c r="E65" s="37">
        <v>1036</v>
      </c>
      <c r="F65" s="37">
        <v>1</v>
      </c>
      <c r="G65" s="38">
        <v>1355</v>
      </c>
      <c r="H65" s="37">
        <v>608</v>
      </c>
      <c r="I65" s="37">
        <v>577</v>
      </c>
      <c r="J65" s="37">
        <v>168</v>
      </c>
      <c r="K65" s="37">
        <v>2</v>
      </c>
      <c r="L65" s="38">
        <v>1355</v>
      </c>
      <c r="M65" s="37">
        <v>22</v>
      </c>
      <c r="N65" s="37">
        <v>21</v>
      </c>
      <c r="O65" s="39">
        <f t="shared" si="0"/>
        <v>95.454545454545453</v>
      </c>
      <c r="P65" s="18"/>
      <c r="Q65" s="9"/>
    </row>
    <row r="66" spans="1:55" x14ac:dyDescent="0.2">
      <c r="A66" s="36">
        <v>47</v>
      </c>
      <c r="B66" s="37">
        <v>32</v>
      </c>
      <c r="C66" s="37">
        <v>153</v>
      </c>
      <c r="D66" s="37">
        <v>145</v>
      </c>
      <c r="E66" s="37">
        <v>1091</v>
      </c>
      <c r="F66" s="37">
        <v>0</v>
      </c>
      <c r="G66" s="38">
        <v>1421</v>
      </c>
      <c r="H66" s="37">
        <v>536</v>
      </c>
      <c r="I66" s="37">
        <v>704</v>
      </c>
      <c r="J66" s="37">
        <v>178</v>
      </c>
      <c r="K66" s="37">
        <v>3</v>
      </c>
      <c r="L66" s="38">
        <v>1421</v>
      </c>
      <c r="M66" s="37">
        <v>22</v>
      </c>
      <c r="N66" s="37">
        <v>21</v>
      </c>
      <c r="O66" s="39">
        <f t="shared" si="0"/>
        <v>95.454545454545453</v>
      </c>
      <c r="P66" s="18"/>
      <c r="Q66" s="9"/>
    </row>
    <row r="67" spans="1:55" x14ac:dyDescent="0.2">
      <c r="A67" s="36">
        <v>48</v>
      </c>
      <c r="B67" s="37">
        <v>41</v>
      </c>
      <c r="C67" s="37">
        <v>196</v>
      </c>
      <c r="D67" s="37">
        <v>145</v>
      </c>
      <c r="E67" s="37">
        <v>1126</v>
      </c>
      <c r="F67" s="37">
        <v>2</v>
      </c>
      <c r="G67" s="38">
        <v>1510</v>
      </c>
      <c r="H67" s="37">
        <v>583</v>
      </c>
      <c r="I67" s="37">
        <v>634</v>
      </c>
      <c r="J67" s="37">
        <v>292</v>
      </c>
      <c r="K67" s="37">
        <v>1</v>
      </c>
      <c r="L67" s="38">
        <v>1510</v>
      </c>
      <c r="M67" s="37">
        <v>22</v>
      </c>
      <c r="N67" s="37">
        <v>21</v>
      </c>
      <c r="O67" s="39">
        <f t="shared" si="0"/>
        <v>95.454545454545453</v>
      </c>
      <c r="P67" s="18"/>
      <c r="Q67" s="9"/>
    </row>
    <row r="68" spans="1:55" x14ac:dyDescent="0.2">
      <c r="A68" s="36">
        <v>49</v>
      </c>
      <c r="B68" s="37">
        <v>53</v>
      </c>
      <c r="C68" s="37">
        <v>180</v>
      </c>
      <c r="D68" s="37">
        <v>114</v>
      </c>
      <c r="E68" s="37">
        <v>1054</v>
      </c>
      <c r="F68" s="37">
        <v>1</v>
      </c>
      <c r="G68" s="38">
        <v>1402</v>
      </c>
      <c r="H68" s="37">
        <v>571</v>
      </c>
      <c r="I68" s="37">
        <v>579</v>
      </c>
      <c r="J68" s="37">
        <v>248</v>
      </c>
      <c r="K68" s="37">
        <v>4</v>
      </c>
      <c r="L68" s="38">
        <v>1402</v>
      </c>
      <c r="M68" s="37">
        <v>22</v>
      </c>
      <c r="N68" s="37">
        <v>21</v>
      </c>
      <c r="O68" s="39">
        <f t="shared" si="0"/>
        <v>95.454545454545453</v>
      </c>
      <c r="P68" s="18"/>
      <c r="Q68" s="9"/>
    </row>
    <row r="69" spans="1:55" x14ac:dyDescent="0.2">
      <c r="A69" s="36">
        <v>50</v>
      </c>
      <c r="B69" s="37">
        <v>35</v>
      </c>
      <c r="C69" s="37">
        <v>192</v>
      </c>
      <c r="D69" s="37">
        <v>116</v>
      </c>
      <c r="E69" s="37">
        <v>1210</v>
      </c>
      <c r="F69" s="37">
        <v>0</v>
      </c>
      <c r="G69" s="38">
        <v>1553</v>
      </c>
      <c r="H69" s="37">
        <v>586</v>
      </c>
      <c r="I69" s="37">
        <v>777</v>
      </c>
      <c r="J69" s="37">
        <v>190</v>
      </c>
      <c r="K69" s="37">
        <v>0</v>
      </c>
      <c r="L69" s="38">
        <v>1553</v>
      </c>
      <c r="M69" s="37">
        <v>22</v>
      </c>
      <c r="N69" s="37">
        <v>21</v>
      </c>
      <c r="O69" s="39">
        <f t="shared" si="0"/>
        <v>95.454545454545453</v>
      </c>
      <c r="P69" s="18"/>
      <c r="Q69" s="9"/>
    </row>
    <row r="70" spans="1:55" x14ac:dyDescent="0.2">
      <c r="A70" s="36">
        <v>51</v>
      </c>
      <c r="B70" s="37">
        <v>46</v>
      </c>
      <c r="C70" s="37">
        <v>155</v>
      </c>
      <c r="D70" s="37">
        <v>123</v>
      </c>
      <c r="E70" s="37">
        <v>1058</v>
      </c>
      <c r="F70" s="37">
        <v>1</v>
      </c>
      <c r="G70" s="38">
        <v>1383</v>
      </c>
      <c r="H70" s="37">
        <v>486</v>
      </c>
      <c r="I70" s="37">
        <v>712</v>
      </c>
      <c r="J70" s="37">
        <v>185</v>
      </c>
      <c r="K70" s="37">
        <v>0</v>
      </c>
      <c r="L70" s="38">
        <v>1383</v>
      </c>
      <c r="M70" s="37">
        <v>22</v>
      </c>
      <c r="N70" s="37">
        <v>20</v>
      </c>
      <c r="O70" s="39">
        <f t="shared" si="0"/>
        <v>90.909090909090907</v>
      </c>
      <c r="P70" s="18"/>
      <c r="Q70" s="9"/>
    </row>
    <row r="71" spans="1:55" ht="12" thickBot="1" x14ac:dyDescent="0.25">
      <c r="A71" s="36">
        <v>52</v>
      </c>
      <c r="B71" s="40">
        <v>34</v>
      </c>
      <c r="C71" s="40">
        <v>114</v>
      </c>
      <c r="D71" s="40">
        <v>102</v>
      </c>
      <c r="E71" s="40">
        <v>948</v>
      </c>
      <c r="F71" s="40">
        <v>0</v>
      </c>
      <c r="G71" s="41">
        <v>1198</v>
      </c>
      <c r="H71" s="40">
        <v>516</v>
      </c>
      <c r="I71" s="40">
        <v>520</v>
      </c>
      <c r="J71" s="40">
        <v>160</v>
      </c>
      <c r="K71" s="40">
        <v>2</v>
      </c>
      <c r="L71" s="41">
        <v>1198</v>
      </c>
      <c r="M71" s="40">
        <v>22</v>
      </c>
      <c r="N71" s="40">
        <v>20</v>
      </c>
      <c r="O71" s="42">
        <f t="shared" si="0"/>
        <v>90.909090909090907</v>
      </c>
      <c r="P71" s="18"/>
      <c r="Q71" s="9"/>
    </row>
    <row r="72" spans="1:55" s="81" customFormat="1" ht="13.5" thickBot="1" x14ac:dyDescent="0.25">
      <c r="A72" s="115" t="s">
        <v>49</v>
      </c>
      <c r="B72" s="96">
        <f>SUM(B20:B71)</f>
        <v>2055</v>
      </c>
      <c r="C72" s="96">
        <f t="shared" ref="C72:L72" si="1">SUM(C20:C71)</f>
        <v>8008</v>
      </c>
      <c r="D72" s="96">
        <f t="shared" si="1"/>
        <v>5737</v>
      </c>
      <c r="E72" s="96">
        <f t="shared" si="1"/>
        <v>43715</v>
      </c>
      <c r="F72" s="96">
        <f t="shared" si="1"/>
        <v>26</v>
      </c>
      <c r="G72" s="96">
        <f t="shared" si="1"/>
        <v>59541</v>
      </c>
      <c r="H72" s="96">
        <f t="shared" si="1"/>
        <v>27277</v>
      </c>
      <c r="I72" s="96">
        <f t="shared" si="1"/>
        <v>25269</v>
      </c>
      <c r="J72" s="96">
        <f t="shared" si="1"/>
        <v>6848</v>
      </c>
      <c r="K72" s="96">
        <f t="shared" si="1"/>
        <v>147</v>
      </c>
      <c r="L72" s="96">
        <f t="shared" si="1"/>
        <v>59541</v>
      </c>
      <c r="M72" s="116">
        <v>22</v>
      </c>
      <c r="N72" s="96">
        <v>20</v>
      </c>
      <c r="O72" s="117">
        <v>93.269230769230703</v>
      </c>
      <c r="P72" s="89"/>
      <c r="Q72" s="89"/>
    </row>
    <row r="73" spans="1:55" ht="15" customHeight="1" x14ac:dyDescent="0.2">
      <c r="A73" s="5" t="s">
        <v>47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28" t="s">
        <v>51</v>
      </c>
      <c r="O73" s="28" t="s">
        <v>51</v>
      </c>
      <c r="Q73" s="10"/>
    </row>
    <row r="74" spans="1:55" x14ac:dyDescent="0.2">
      <c r="A74" s="5" t="s">
        <v>59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5"/>
      <c r="N74" s="46"/>
      <c r="O74" s="46"/>
      <c r="P74" s="16"/>
      <c r="Q74" s="29"/>
    </row>
    <row r="75" spans="1:55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47"/>
      <c r="P75" s="17"/>
      <c r="Q75" s="48"/>
    </row>
    <row r="76" spans="1:55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Q76" s="49"/>
      <c r="R76" s="50"/>
      <c r="S76" s="51"/>
      <c r="T76" s="51"/>
    </row>
    <row r="77" spans="1:55" s="2" customFormat="1" ht="16.5" thickBot="1" x14ac:dyDescent="0.3">
      <c r="A77" s="11" t="s">
        <v>56</v>
      </c>
      <c r="N77" s="8"/>
      <c r="Q77" s="52"/>
      <c r="R77" s="53"/>
      <c r="S77" s="53"/>
      <c r="T77" s="53"/>
      <c r="BC77" s="31"/>
    </row>
    <row r="78" spans="1:55" s="81" customFormat="1" ht="13.5" thickBot="1" x14ac:dyDescent="0.25">
      <c r="A78" s="72" t="s">
        <v>0</v>
      </c>
      <c r="B78" s="75" t="s">
        <v>12</v>
      </c>
      <c r="C78" s="76"/>
      <c r="D78" s="76"/>
      <c r="E78" s="76"/>
      <c r="F78" s="76"/>
      <c r="G78" s="77"/>
      <c r="H78" s="75" t="s">
        <v>13</v>
      </c>
      <c r="I78" s="76"/>
      <c r="J78" s="76"/>
      <c r="K78" s="76"/>
      <c r="L78" s="77"/>
      <c r="M78" s="90"/>
      <c r="N78" s="90"/>
      <c r="Q78" s="91"/>
      <c r="R78" s="92"/>
      <c r="S78" s="92"/>
      <c r="T78" s="92"/>
    </row>
    <row r="79" spans="1:55" s="81" customFormat="1" ht="13.5" thickBot="1" x14ac:dyDescent="0.25">
      <c r="A79" s="82"/>
      <c r="B79" s="93" t="s">
        <v>14</v>
      </c>
      <c r="C79" s="86" t="s">
        <v>15</v>
      </c>
      <c r="D79" s="94" t="s">
        <v>16</v>
      </c>
      <c r="E79" s="86" t="s">
        <v>17</v>
      </c>
      <c r="F79" s="94" t="s">
        <v>18</v>
      </c>
      <c r="G79" s="86" t="s">
        <v>2</v>
      </c>
      <c r="H79" s="94" t="s">
        <v>19</v>
      </c>
      <c r="I79" s="86" t="s">
        <v>20</v>
      </c>
      <c r="J79" s="94" t="s">
        <v>21</v>
      </c>
      <c r="K79" s="86" t="s">
        <v>18</v>
      </c>
      <c r="L79" s="86" t="s">
        <v>2</v>
      </c>
      <c r="M79" s="90"/>
      <c r="N79" s="90"/>
      <c r="Q79" s="91"/>
      <c r="R79" s="92"/>
      <c r="S79" s="92"/>
      <c r="T79" s="92"/>
    </row>
    <row r="80" spans="1:55" ht="14.25" x14ac:dyDescent="0.2">
      <c r="A80" s="57" t="s">
        <v>3</v>
      </c>
      <c r="B80" s="33">
        <v>135</v>
      </c>
      <c r="C80" s="33">
        <v>522</v>
      </c>
      <c r="D80" s="33">
        <v>392</v>
      </c>
      <c r="E80" s="33">
        <v>2723</v>
      </c>
      <c r="F80" s="33">
        <v>0</v>
      </c>
      <c r="G80" s="34">
        <v>3772</v>
      </c>
      <c r="H80" s="33">
        <v>948</v>
      </c>
      <c r="I80" s="33">
        <v>2157</v>
      </c>
      <c r="J80" s="33">
        <v>661</v>
      </c>
      <c r="K80" s="33">
        <v>6</v>
      </c>
      <c r="L80" s="34">
        <v>3772</v>
      </c>
      <c r="M80" s="54"/>
      <c r="N80" s="54"/>
      <c r="Q80" s="55"/>
      <c r="R80" s="56"/>
      <c r="S80" s="56"/>
      <c r="T80" s="56"/>
    </row>
    <row r="81" spans="1:55" ht="14.25" x14ac:dyDescent="0.2">
      <c r="A81" s="58" t="s">
        <v>4</v>
      </c>
      <c r="B81" s="37">
        <v>8</v>
      </c>
      <c r="C81" s="37">
        <v>89</v>
      </c>
      <c r="D81" s="37">
        <v>105</v>
      </c>
      <c r="E81" s="37">
        <v>853</v>
      </c>
      <c r="F81" s="37">
        <v>0</v>
      </c>
      <c r="G81" s="38">
        <v>1055</v>
      </c>
      <c r="H81" s="37">
        <v>113</v>
      </c>
      <c r="I81" s="37">
        <v>39</v>
      </c>
      <c r="J81" s="37">
        <v>902</v>
      </c>
      <c r="K81" s="37">
        <v>1</v>
      </c>
      <c r="L81" s="38">
        <v>1055</v>
      </c>
      <c r="M81" s="54"/>
      <c r="N81" s="54"/>
      <c r="Q81" s="55"/>
      <c r="R81" s="56"/>
      <c r="S81" s="56"/>
      <c r="T81" s="56"/>
      <c r="U81" s="56"/>
      <c r="V81" s="56"/>
      <c r="W81" s="59"/>
      <c r="X81" s="56"/>
      <c r="Y81" s="56"/>
      <c r="Z81" s="56"/>
      <c r="AA81" s="56"/>
      <c r="AB81" s="59"/>
      <c r="AC81" s="56"/>
    </row>
    <row r="82" spans="1:55" ht="14.25" x14ac:dyDescent="0.2">
      <c r="A82" s="58" t="s">
        <v>5</v>
      </c>
      <c r="B82" s="37">
        <v>367</v>
      </c>
      <c r="C82" s="37">
        <v>1329</v>
      </c>
      <c r="D82" s="37">
        <v>979</v>
      </c>
      <c r="E82" s="37">
        <v>6586</v>
      </c>
      <c r="F82" s="37">
        <v>25</v>
      </c>
      <c r="G82" s="38">
        <v>9286</v>
      </c>
      <c r="H82" s="37">
        <v>3554</v>
      </c>
      <c r="I82" s="37">
        <v>2873</v>
      </c>
      <c r="J82" s="37">
        <v>2725</v>
      </c>
      <c r="K82" s="37">
        <v>134</v>
      </c>
      <c r="L82" s="38">
        <v>9286</v>
      </c>
      <c r="M82" s="54"/>
      <c r="N82" s="54"/>
      <c r="Q82" s="55"/>
      <c r="R82" s="56"/>
      <c r="S82" s="56"/>
      <c r="T82" s="56"/>
      <c r="U82" s="56"/>
      <c r="V82" s="56"/>
      <c r="W82" s="59"/>
      <c r="X82" s="56"/>
      <c r="Y82" s="56"/>
      <c r="Z82" s="56"/>
      <c r="AA82" s="56"/>
      <c r="AB82" s="59"/>
      <c r="AC82" s="56"/>
    </row>
    <row r="83" spans="1:55" ht="14.25" x14ac:dyDescent="0.2">
      <c r="A83" s="58" t="s">
        <v>7</v>
      </c>
      <c r="B83" s="37">
        <v>10</v>
      </c>
      <c r="C83" s="37">
        <v>40</v>
      </c>
      <c r="D83" s="37">
        <v>47</v>
      </c>
      <c r="E83" s="37">
        <v>344</v>
      </c>
      <c r="F83" s="37">
        <v>0</v>
      </c>
      <c r="G83" s="38">
        <v>441</v>
      </c>
      <c r="H83" s="37">
        <v>266</v>
      </c>
      <c r="I83" s="37">
        <v>175</v>
      </c>
      <c r="J83" s="37">
        <v>0</v>
      </c>
      <c r="K83" s="37">
        <v>0</v>
      </c>
      <c r="L83" s="38">
        <v>441</v>
      </c>
      <c r="M83" s="54"/>
      <c r="N83" s="54"/>
      <c r="Q83" s="55"/>
      <c r="R83" s="56"/>
      <c r="S83" s="56"/>
      <c r="T83" s="56"/>
      <c r="U83" s="56"/>
      <c r="V83" s="56"/>
      <c r="W83" s="59"/>
      <c r="X83" s="56"/>
      <c r="Y83" s="56"/>
      <c r="Z83" s="56"/>
      <c r="AA83" s="56"/>
      <c r="AB83" s="59"/>
      <c r="AC83" s="56"/>
    </row>
    <row r="84" spans="1:55" ht="14.25" x14ac:dyDescent="0.2">
      <c r="A84" s="58" t="s">
        <v>8</v>
      </c>
      <c r="B84" s="37" t="s">
        <v>6</v>
      </c>
      <c r="C84" s="37" t="s">
        <v>6</v>
      </c>
      <c r="D84" s="37" t="s">
        <v>6</v>
      </c>
      <c r="E84" s="37" t="s">
        <v>6</v>
      </c>
      <c r="F84" s="37" t="s">
        <v>6</v>
      </c>
      <c r="G84" s="38" t="s">
        <v>6</v>
      </c>
      <c r="H84" s="37" t="s">
        <v>6</v>
      </c>
      <c r="I84" s="37" t="s">
        <v>6</v>
      </c>
      <c r="J84" s="37" t="s">
        <v>6</v>
      </c>
      <c r="K84" s="37" t="s">
        <v>6</v>
      </c>
      <c r="L84" s="38" t="s">
        <v>6</v>
      </c>
      <c r="M84" s="54"/>
      <c r="N84" s="54"/>
      <c r="Q84" s="55"/>
      <c r="R84" s="56"/>
      <c r="S84" s="56"/>
      <c r="T84" s="56"/>
      <c r="U84" s="56"/>
      <c r="V84" s="56"/>
      <c r="W84" s="59"/>
      <c r="X84" s="56"/>
      <c r="Y84" s="56"/>
      <c r="Z84" s="56"/>
      <c r="AA84" s="56"/>
      <c r="AB84" s="59"/>
      <c r="AC84" s="56"/>
    </row>
    <row r="85" spans="1:55" x14ac:dyDescent="0.2">
      <c r="A85" s="58" t="s">
        <v>9</v>
      </c>
      <c r="B85" s="37">
        <v>18</v>
      </c>
      <c r="C85" s="37">
        <v>84</v>
      </c>
      <c r="D85" s="37">
        <v>60</v>
      </c>
      <c r="E85" s="37">
        <v>669</v>
      </c>
      <c r="F85" s="37">
        <v>0</v>
      </c>
      <c r="G85" s="38">
        <v>831</v>
      </c>
      <c r="H85" s="37">
        <v>777</v>
      </c>
      <c r="I85" s="37">
        <v>54</v>
      </c>
      <c r="J85" s="37">
        <v>0</v>
      </c>
      <c r="K85" s="37">
        <v>0</v>
      </c>
      <c r="L85" s="38">
        <v>831</v>
      </c>
      <c r="M85" s="54"/>
      <c r="N85" s="54"/>
      <c r="Q85" s="60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</row>
    <row r="86" spans="1:55" x14ac:dyDescent="0.2">
      <c r="A86" s="58" t="s">
        <v>10</v>
      </c>
      <c r="B86" s="37">
        <v>1</v>
      </c>
      <c r="C86" s="37">
        <v>5</v>
      </c>
      <c r="D86" s="37">
        <v>7</v>
      </c>
      <c r="E86" s="37">
        <v>108</v>
      </c>
      <c r="F86" s="37">
        <v>0</v>
      </c>
      <c r="G86" s="38">
        <v>121</v>
      </c>
      <c r="H86" s="37">
        <v>6</v>
      </c>
      <c r="I86" s="37">
        <v>4</v>
      </c>
      <c r="J86" s="37">
        <v>107</v>
      </c>
      <c r="K86" s="37">
        <v>4</v>
      </c>
      <c r="L86" s="38">
        <v>121</v>
      </c>
      <c r="M86" s="54"/>
      <c r="N86" s="54"/>
    </row>
    <row r="87" spans="1:55" ht="12" thickBot="1" x14ac:dyDescent="0.25">
      <c r="A87" s="61" t="s">
        <v>11</v>
      </c>
      <c r="B87" s="40">
        <v>1516</v>
      </c>
      <c r="C87" s="40">
        <v>5939</v>
      </c>
      <c r="D87" s="40">
        <v>4147</v>
      </c>
      <c r="E87" s="40">
        <v>32432</v>
      </c>
      <c r="F87" s="40">
        <v>1</v>
      </c>
      <c r="G87" s="41">
        <v>44035</v>
      </c>
      <c r="H87" s="40">
        <v>21613</v>
      </c>
      <c r="I87" s="40">
        <v>19967</v>
      </c>
      <c r="J87" s="40">
        <v>2453</v>
      </c>
      <c r="K87" s="40">
        <v>2</v>
      </c>
      <c r="L87" s="41">
        <v>44035</v>
      </c>
      <c r="M87" s="54"/>
      <c r="N87" s="54"/>
    </row>
    <row r="88" spans="1:55" s="81" customFormat="1" ht="13.5" thickBot="1" x14ac:dyDescent="0.25">
      <c r="A88" s="86" t="s">
        <v>50</v>
      </c>
      <c r="B88" s="95">
        <f>SUM(B80:B87)</f>
        <v>2055</v>
      </c>
      <c r="C88" s="95">
        <f t="shared" ref="C88:L88" si="2">SUM(C80:C87)</f>
        <v>8008</v>
      </c>
      <c r="D88" s="95">
        <f t="shared" si="2"/>
        <v>5737</v>
      </c>
      <c r="E88" s="95">
        <f t="shared" si="2"/>
        <v>43715</v>
      </c>
      <c r="F88" s="95">
        <f t="shared" si="2"/>
        <v>26</v>
      </c>
      <c r="G88" s="95">
        <f t="shared" si="2"/>
        <v>59541</v>
      </c>
      <c r="H88" s="95">
        <f t="shared" si="2"/>
        <v>27277</v>
      </c>
      <c r="I88" s="95">
        <f t="shared" si="2"/>
        <v>25269</v>
      </c>
      <c r="J88" s="95">
        <f t="shared" si="2"/>
        <v>6848</v>
      </c>
      <c r="K88" s="95">
        <f t="shared" si="2"/>
        <v>147</v>
      </c>
      <c r="L88" s="96">
        <f t="shared" si="2"/>
        <v>59541</v>
      </c>
      <c r="M88" s="97"/>
      <c r="N88" s="97"/>
      <c r="Q88" s="98"/>
    </row>
    <row r="89" spans="1:55" s="63" customFormat="1" x14ac:dyDescent="0.2">
      <c r="A89" s="5" t="s">
        <v>47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47"/>
      <c r="N89" s="47"/>
      <c r="Q89" s="64"/>
    </row>
    <row r="90" spans="1:55" s="63" customFormat="1" x14ac:dyDescent="0.2">
      <c r="A90" s="5" t="s">
        <v>59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47"/>
      <c r="N90" s="47"/>
      <c r="Q90" s="64"/>
    </row>
    <row r="91" spans="1:55" s="63" customFormat="1" x14ac:dyDescent="0.2">
      <c r="A91" s="19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47"/>
      <c r="N91" s="47"/>
      <c r="Q91" s="64"/>
    </row>
    <row r="93" spans="1:55" s="20" customFormat="1" ht="16.5" thickBot="1" x14ac:dyDescent="0.3">
      <c r="A93" s="20" t="s">
        <v>57</v>
      </c>
      <c r="L93" s="21"/>
      <c r="Q93" s="22"/>
      <c r="BC93" s="23"/>
    </row>
    <row r="94" spans="1:55" s="81" customFormat="1" ht="12" customHeight="1" thickBot="1" x14ac:dyDescent="0.25">
      <c r="A94" s="99" t="s">
        <v>0</v>
      </c>
      <c r="B94" s="75" t="s">
        <v>1</v>
      </c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7"/>
      <c r="BC94" s="100"/>
    </row>
    <row r="95" spans="1:55" s="81" customFormat="1" ht="13.5" thickBot="1" x14ac:dyDescent="0.25">
      <c r="A95" s="101"/>
      <c r="B95" s="83">
        <v>1</v>
      </c>
      <c r="C95" s="84">
        <v>2</v>
      </c>
      <c r="D95" s="84">
        <v>3</v>
      </c>
      <c r="E95" s="84">
        <v>4</v>
      </c>
      <c r="F95" s="84">
        <v>5</v>
      </c>
      <c r="G95" s="84">
        <v>6</v>
      </c>
      <c r="H95" s="84">
        <v>7</v>
      </c>
      <c r="I95" s="84">
        <v>8</v>
      </c>
      <c r="J95" s="84">
        <v>9</v>
      </c>
      <c r="K95" s="84">
        <v>10</v>
      </c>
      <c r="L95" s="84">
        <v>11</v>
      </c>
      <c r="M95" s="84">
        <v>12</v>
      </c>
      <c r="N95" s="84">
        <v>13</v>
      </c>
      <c r="O95" s="84">
        <v>14</v>
      </c>
      <c r="P95" s="84">
        <v>15</v>
      </c>
      <c r="Q95" s="84">
        <v>16</v>
      </c>
      <c r="R95" s="84">
        <v>17</v>
      </c>
      <c r="S95" s="84">
        <v>18</v>
      </c>
      <c r="T95" s="84">
        <v>19</v>
      </c>
      <c r="U95" s="84">
        <v>20</v>
      </c>
      <c r="V95" s="102">
        <v>21</v>
      </c>
      <c r="W95" s="83">
        <v>22</v>
      </c>
      <c r="X95" s="84">
        <v>23</v>
      </c>
      <c r="Y95" s="84">
        <v>24</v>
      </c>
      <c r="Z95" s="84">
        <v>25</v>
      </c>
      <c r="AA95" s="84">
        <v>26</v>
      </c>
      <c r="AB95" s="84">
        <v>27</v>
      </c>
      <c r="AC95" s="84">
        <v>28</v>
      </c>
      <c r="AD95" s="84">
        <v>29</v>
      </c>
      <c r="AE95" s="102">
        <v>30</v>
      </c>
      <c r="AF95" s="83">
        <v>31</v>
      </c>
      <c r="AG95" s="84">
        <v>32</v>
      </c>
      <c r="AH95" s="84">
        <v>33</v>
      </c>
      <c r="AI95" s="84">
        <v>34</v>
      </c>
      <c r="AJ95" s="84">
        <v>35</v>
      </c>
      <c r="AK95" s="84">
        <v>36</v>
      </c>
      <c r="AL95" s="84">
        <v>37</v>
      </c>
      <c r="AM95" s="84">
        <v>38</v>
      </c>
      <c r="AN95" s="84">
        <v>39</v>
      </c>
      <c r="AO95" s="84">
        <v>40</v>
      </c>
      <c r="AP95" s="84">
        <v>41</v>
      </c>
      <c r="AQ95" s="84">
        <v>42</v>
      </c>
      <c r="AR95" s="84">
        <v>43</v>
      </c>
      <c r="AS95" s="84">
        <v>44</v>
      </c>
      <c r="AT95" s="84">
        <v>45</v>
      </c>
      <c r="AU95" s="84">
        <v>46</v>
      </c>
      <c r="AV95" s="84">
        <v>47</v>
      </c>
      <c r="AW95" s="84">
        <v>48</v>
      </c>
      <c r="AX95" s="84">
        <v>49</v>
      </c>
      <c r="AY95" s="84">
        <v>50</v>
      </c>
      <c r="AZ95" s="84">
        <v>51</v>
      </c>
      <c r="BA95" s="84">
        <v>52</v>
      </c>
      <c r="BB95" s="86" t="s">
        <v>2</v>
      </c>
    </row>
    <row r="96" spans="1:55" ht="14.25" x14ac:dyDescent="0.2">
      <c r="A96" s="57" t="s">
        <v>3</v>
      </c>
      <c r="B96" s="33">
        <v>91</v>
      </c>
      <c r="C96" s="33">
        <v>137</v>
      </c>
      <c r="D96" s="33">
        <v>88</v>
      </c>
      <c r="E96" s="33">
        <v>86</v>
      </c>
      <c r="F96" s="33">
        <v>74</v>
      </c>
      <c r="G96" s="33">
        <v>75</v>
      </c>
      <c r="H96" s="33">
        <v>84</v>
      </c>
      <c r="I96" s="33">
        <v>66</v>
      </c>
      <c r="J96" s="33">
        <v>52</v>
      </c>
      <c r="K96" s="33">
        <v>9</v>
      </c>
      <c r="L96" s="33" t="s">
        <v>6</v>
      </c>
      <c r="M96" s="33">
        <v>40</v>
      </c>
      <c r="N96" s="33">
        <v>113</v>
      </c>
      <c r="O96" s="33">
        <v>148</v>
      </c>
      <c r="P96" s="33">
        <v>196</v>
      </c>
      <c r="Q96" s="33">
        <v>9</v>
      </c>
      <c r="R96" s="33">
        <v>43</v>
      </c>
      <c r="S96" s="33">
        <v>2</v>
      </c>
      <c r="T96" s="33">
        <v>34</v>
      </c>
      <c r="U96" s="33">
        <v>3</v>
      </c>
      <c r="V96" s="33" t="s">
        <v>6</v>
      </c>
      <c r="W96" s="33" t="s">
        <v>6</v>
      </c>
      <c r="X96" s="33">
        <v>30</v>
      </c>
      <c r="Y96" s="33">
        <v>138</v>
      </c>
      <c r="Z96" s="33">
        <v>66</v>
      </c>
      <c r="AA96" s="33">
        <v>70</v>
      </c>
      <c r="AB96" s="33">
        <v>48</v>
      </c>
      <c r="AC96" s="33">
        <v>62</v>
      </c>
      <c r="AD96" s="33">
        <v>40</v>
      </c>
      <c r="AE96" s="33">
        <v>50</v>
      </c>
      <c r="AF96" s="33">
        <v>48</v>
      </c>
      <c r="AG96" s="33">
        <v>68</v>
      </c>
      <c r="AH96" s="33">
        <v>57</v>
      </c>
      <c r="AI96" s="33">
        <v>75</v>
      </c>
      <c r="AJ96" s="33">
        <v>99</v>
      </c>
      <c r="AK96" s="33">
        <v>65</v>
      </c>
      <c r="AL96" s="33">
        <v>80</v>
      </c>
      <c r="AM96" s="33">
        <v>85</v>
      </c>
      <c r="AN96" s="33">
        <v>75</v>
      </c>
      <c r="AO96" s="33">
        <v>87</v>
      </c>
      <c r="AP96" s="33">
        <v>68</v>
      </c>
      <c r="AQ96" s="33">
        <v>54</v>
      </c>
      <c r="AR96" s="33">
        <v>78</v>
      </c>
      <c r="AS96" s="33">
        <v>79</v>
      </c>
      <c r="AT96" s="33">
        <v>94</v>
      </c>
      <c r="AU96" s="33">
        <v>99</v>
      </c>
      <c r="AV96" s="33">
        <v>138</v>
      </c>
      <c r="AW96" s="33">
        <v>123</v>
      </c>
      <c r="AX96" s="33">
        <v>124</v>
      </c>
      <c r="AY96" s="33">
        <v>130</v>
      </c>
      <c r="AZ96" s="33">
        <v>102</v>
      </c>
      <c r="BA96" s="33">
        <v>90</v>
      </c>
      <c r="BB96" s="65">
        <f>SUM(B96:BA96)</f>
        <v>3772</v>
      </c>
    </row>
    <row r="97" spans="1:54" ht="14.25" x14ac:dyDescent="0.2">
      <c r="A97" s="58" t="s">
        <v>4</v>
      </c>
      <c r="B97" s="37">
        <v>18</v>
      </c>
      <c r="C97" s="37" t="s">
        <v>6</v>
      </c>
      <c r="D97" s="37" t="s">
        <v>6</v>
      </c>
      <c r="E97" s="37">
        <v>18</v>
      </c>
      <c r="F97" s="37">
        <v>14</v>
      </c>
      <c r="G97" s="37">
        <v>22</v>
      </c>
      <c r="H97" s="37">
        <v>17</v>
      </c>
      <c r="I97" s="37">
        <v>20</v>
      </c>
      <c r="J97" s="37">
        <v>28</v>
      </c>
      <c r="K97" s="37">
        <v>9</v>
      </c>
      <c r="L97" s="37">
        <v>25</v>
      </c>
      <c r="M97" s="37">
        <v>24</v>
      </c>
      <c r="N97" s="37">
        <v>22</v>
      </c>
      <c r="O97" s="37">
        <v>20</v>
      </c>
      <c r="P97" s="37">
        <v>14</v>
      </c>
      <c r="Q97" s="37">
        <v>23</v>
      </c>
      <c r="R97" s="37">
        <v>22</v>
      </c>
      <c r="S97" s="37">
        <v>20</v>
      </c>
      <c r="T97" s="37">
        <v>37</v>
      </c>
      <c r="U97" s="37">
        <v>19</v>
      </c>
      <c r="V97" s="37">
        <v>24</v>
      </c>
      <c r="W97" s="37">
        <v>21</v>
      </c>
      <c r="X97" s="37">
        <v>11</v>
      </c>
      <c r="Y97" s="37">
        <v>17</v>
      </c>
      <c r="Z97" s="37">
        <v>10</v>
      </c>
      <c r="AA97" s="37">
        <v>21</v>
      </c>
      <c r="AB97" s="37">
        <v>11</v>
      </c>
      <c r="AC97" s="37">
        <v>5</v>
      </c>
      <c r="AD97" s="37">
        <v>24</v>
      </c>
      <c r="AE97" s="37">
        <v>17</v>
      </c>
      <c r="AF97" s="37">
        <v>12</v>
      </c>
      <c r="AG97" s="37">
        <v>25</v>
      </c>
      <c r="AH97" s="37">
        <v>24</v>
      </c>
      <c r="AI97" s="37">
        <v>26</v>
      </c>
      <c r="AJ97" s="37">
        <v>30</v>
      </c>
      <c r="AK97" s="37">
        <v>31</v>
      </c>
      <c r="AL97" s="37">
        <v>50</v>
      </c>
      <c r="AM97" s="37">
        <v>39</v>
      </c>
      <c r="AN97" s="37">
        <v>35</v>
      </c>
      <c r="AO97" s="37">
        <v>22</v>
      </c>
      <c r="AP97" s="37">
        <v>28</v>
      </c>
      <c r="AQ97" s="37">
        <v>18</v>
      </c>
      <c r="AR97" s="37">
        <v>19</v>
      </c>
      <c r="AS97" s="37">
        <v>19</v>
      </c>
      <c r="AT97" s="37">
        <v>27</v>
      </c>
      <c r="AU97" s="37">
        <v>23</v>
      </c>
      <c r="AV97" s="37">
        <v>25</v>
      </c>
      <c r="AW97" s="37">
        <v>29</v>
      </c>
      <c r="AX97" s="37">
        <v>20</v>
      </c>
      <c r="AY97" s="37">
        <v>20</v>
      </c>
      <c r="AZ97" s="37">
        <v>0</v>
      </c>
      <c r="BA97" s="37">
        <v>0</v>
      </c>
      <c r="BB97" s="66">
        <f t="shared" ref="BB97:BB103" si="3">SUM(B97:BA97)</f>
        <v>1055</v>
      </c>
    </row>
    <row r="98" spans="1:54" ht="14.25" x14ac:dyDescent="0.2">
      <c r="A98" s="58" t="s">
        <v>5</v>
      </c>
      <c r="B98" s="37">
        <v>106</v>
      </c>
      <c r="C98" s="37">
        <v>175</v>
      </c>
      <c r="D98" s="37">
        <v>172</v>
      </c>
      <c r="E98" s="37">
        <v>165</v>
      </c>
      <c r="F98" s="37">
        <v>162</v>
      </c>
      <c r="G98" s="37">
        <v>186</v>
      </c>
      <c r="H98" s="37">
        <v>133</v>
      </c>
      <c r="I98" s="37">
        <v>167</v>
      </c>
      <c r="J98" s="37">
        <v>175</v>
      </c>
      <c r="K98" s="37">
        <v>137</v>
      </c>
      <c r="L98" s="37">
        <v>143</v>
      </c>
      <c r="M98" s="37">
        <v>154</v>
      </c>
      <c r="N98" s="37">
        <v>179</v>
      </c>
      <c r="O98" s="37">
        <v>196</v>
      </c>
      <c r="P98" s="37">
        <v>200</v>
      </c>
      <c r="Q98" s="37">
        <v>181</v>
      </c>
      <c r="R98" s="37">
        <v>232</v>
      </c>
      <c r="S98" s="37">
        <v>128</v>
      </c>
      <c r="T98" s="37">
        <v>205</v>
      </c>
      <c r="U98" s="37">
        <v>182</v>
      </c>
      <c r="V98" s="37">
        <v>158</v>
      </c>
      <c r="W98" s="37">
        <v>164</v>
      </c>
      <c r="X98" s="37">
        <v>112</v>
      </c>
      <c r="Y98" s="37">
        <v>162</v>
      </c>
      <c r="Z98" s="37">
        <v>150</v>
      </c>
      <c r="AA98" s="37">
        <v>173</v>
      </c>
      <c r="AB98" s="37">
        <v>139</v>
      </c>
      <c r="AC98" s="37">
        <v>147</v>
      </c>
      <c r="AD98" s="37">
        <v>122</v>
      </c>
      <c r="AE98" s="37">
        <v>136</v>
      </c>
      <c r="AF98" s="37">
        <v>83</v>
      </c>
      <c r="AG98" s="37">
        <v>123</v>
      </c>
      <c r="AH98" s="37">
        <v>174</v>
      </c>
      <c r="AI98" s="37">
        <v>157</v>
      </c>
      <c r="AJ98" s="37">
        <v>152</v>
      </c>
      <c r="AK98" s="37">
        <v>205</v>
      </c>
      <c r="AL98" s="37">
        <v>225</v>
      </c>
      <c r="AM98" s="37">
        <v>184</v>
      </c>
      <c r="AN98" s="37">
        <v>236</v>
      </c>
      <c r="AO98" s="37">
        <v>172</v>
      </c>
      <c r="AP98" s="37">
        <v>230</v>
      </c>
      <c r="AQ98" s="37">
        <v>207</v>
      </c>
      <c r="AR98" s="37">
        <v>197</v>
      </c>
      <c r="AS98" s="37">
        <v>174</v>
      </c>
      <c r="AT98" s="37">
        <v>197</v>
      </c>
      <c r="AU98" s="37">
        <v>218</v>
      </c>
      <c r="AV98" s="37">
        <v>269</v>
      </c>
      <c r="AW98" s="37">
        <v>336</v>
      </c>
      <c r="AX98" s="37">
        <v>246</v>
      </c>
      <c r="AY98" s="37">
        <v>269</v>
      </c>
      <c r="AZ98" s="37">
        <v>221</v>
      </c>
      <c r="BA98" s="37">
        <v>170</v>
      </c>
      <c r="BB98" s="66">
        <f t="shared" si="3"/>
        <v>9286</v>
      </c>
    </row>
    <row r="99" spans="1:54" ht="14.25" x14ac:dyDescent="0.2">
      <c r="A99" s="58" t="s">
        <v>7</v>
      </c>
      <c r="B99" s="37">
        <v>16</v>
      </c>
      <c r="C99" s="37">
        <v>7</v>
      </c>
      <c r="D99" s="37">
        <v>3</v>
      </c>
      <c r="E99" s="37">
        <v>7</v>
      </c>
      <c r="F99" s="37">
        <v>5</v>
      </c>
      <c r="G99" s="37">
        <v>5</v>
      </c>
      <c r="H99" s="37">
        <v>5</v>
      </c>
      <c r="I99" s="37">
        <v>23</v>
      </c>
      <c r="J99" s="37">
        <v>25</v>
      </c>
      <c r="K99" s="37">
        <v>20</v>
      </c>
      <c r="L99" s="37">
        <v>25</v>
      </c>
      <c r="M99" s="37">
        <v>13</v>
      </c>
      <c r="N99" s="37">
        <v>18</v>
      </c>
      <c r="O99" s="37">
        <v>13</v>
      </c>
      <c r="P99" s="37">
        <v>5</v>
      </c>
      <c r="Q99" s="37">
        <v>5</v>
      </c>
      <c r="R99" s="37">
        <v>8</v>
      </c>
      <c r="S99" s="37">
        <v>11</v>
      </c>
      <c r="T99" s="37">
        <v>8</v>
      </c>
      <c r="U99" s="37">
        <v>10</v>
      </c>
      <c r="V99" s="37">
        <v>7</v>
      </c>
      <c r="W99" s="37">
        <v>1</v>
      </c>
      <c r="X99" s="37">
        <v>10</v>
      </c>
      <c r="Y99" s="37">
        <v>6</v>
      </c>
      <c r="Z99" s="37">
        <v>9</v>
      </c>
      <c r="AA99" s="37">
        <v>2</v>
      </c>
      <c r="AB99" s="37">
        <v>3</v>
      </c>
      <c r="AC99" s="37">
        <v>5</v>
      </c>
      <c r="AD99" s="37">
        <v>5</v>
      </c>
      <c r="AE99" s="37">
        <v>6</v>
      </c>
      <c r="AF99" s="37">
        <v>11</v>
      </c>
      <c r="AG99" s="37">
        <v>1</v>
      </c>
      <c r="AH99" s="37">
        <v>3</v>
      </c>
      <c r="AI99" s="37">
        <v>4</v>
      </c>
      <c r="AJ99" s="37">
        <v>8</v>
      </c>
      <c r="AK99" s="37">
        <v>6</v>
      </c>
      <c r="AL99" s="37">
        <v>4</v>
      </c>
      <c r="AM99" s="37">
        <v>0</v>
      </c>
      <c r="AN99" s="37">
        <v>6</v>
      </c>
      <c r="AO99" s="37">
        <v>18</v>
      </c>
      <c r="AP99" s="37">
        <v>6</v>
      </c>
      <c r="AQ99" s="37">
        <v>10</v>
      </c>
      <c r="AR99" s="37">
        <v>10</v>
      </c>
      <c r="AS99" s="37">
        <v>10</v>
      </c>
      <c r="AT99" s="37">
        <v>9</v>
      </c>
      <c r="AU99" s="37">
        <v>9</v>
      </c>
      <c r="AV99" s="37">
        <v>8</v>
      </c>
      <c r="AW99" s="37">
        <v>8</v>
      </c>
      <c r="AX99" s="37">
        <v>8</v>
      </c>
      <c r="AY99" s="37">
        <v>3</v>
      </c>
      <c r="AZ99" s="37">
        <v>3</v>
      </c>
      <c r="BA99" s="37">
        <v>10</v>
      </c>
      <c r="BB99" s="66">
        <f t="shared" si="3"/>
        <v>441</v>
      </c>
    </row>
    <row r="100" spans="1:54" ht="14.25" x14ac:dyDescent="0.2">
      <c r="A100" s="58" t="s">
        <v>8</v>
      </c>
      <c r="B100" s="37" t="s">
        <v>6</v>
      </c>
      <c r="C100" s="37" t="s">
        <v>6</v>
      </c>
      <c r="D100" s="37" t="s">
        <v>6</v>
      </c>
      <c r="E100" s="37" t="s">
        <v>6</v>
      </c>
      <c r="F100" s="37" t="s">
        <v>6</v>
      </c>
      <c r="G100" s="37" t="s">
        <v>6</v>
      </c>
      <c r="H100" s="37" t="s">
        <v>6</v>
      </c>
      <c r="I100" s="37" t="s">
        <v>6</v>
      </c>
      <c r="J100" s="37" t="s">
        <v>6</v>
      </c>
      <c r="K100" s="37" t="s">
        <v>6</v>
      </c>
      <c r="L100" s="37" t="s">
        <v>6</v>
      </c>
      <c r="M100" s="37" t="s">
        <v>6</v>
      </c>
      <c r="N100" s="37" t="s">
        <v>6</v>
      </c>
      <c r="O100" s="37" t="s">
        <v>6</v>
      </c>
      <c r="P100" s="37" t="s">
        <v>6</v>
      </c>
      <c r="Q100" s="37" t="s">
        <v>6</v>
      </c>
      <c r="R100" s="37" t="s">
        <v>6</v>
      </c>
      <c r="S100" s="37" t="s">
        <v>6</v>
      </c>
      <c r="T100" s="37" t="s">
        <v>6</v>
      </c>
      <c r="U100" s="37" t="s">
        <v>6</v>
      </c>
      <c r="V100" s="37" t="s">
        <v>6</v>
      </c>
      <c r="W100" s="37" t="s">
        <v>6</v>
      </c>
      <c r="X100" s="37" t="s">
        <v>6</v>
      </c>
      <c r="Y100" s="37" t="s">
        <v>6</v>
      </c>
      <c r="Z100" s="37" t="s">
        <v>6</v>
      </c>
      <c r="AA100" s="37" t="s">
        <v>6</v>
      </c>
      <c r="AB100" s="37" t="s">
        <v>6</v>
      </c>
      <c r="AC100" s="37" t="s">
        <v>6</v>
      </c>
      <c r="AD100" s="37" t="s">
        <v>6</v>
      </c>
      <c r="AE100" s="37" t="s">
        <v>6</v>
      </c>
      <c r="AF100" s="37" t="s">
        <v>6</v>
      </c>
      <c r="AG100" s="37" t="s">
        <v>6</v>
      </c>
      <c r="AH100" s="37" t="s">
        <v>6</v>
      </c>
      <c r="AI100" s="37" t="s">
        <v>6</v>
      </c>
      <c r="AJ100" s="37" t="s">
        <v>6</v>
      </c>
      <c r="AK100" s="37" t="s">
        <v>6</v>
      </c>
      <c r="AL100" s="37" t="s">
        <v>6</v>
      </c>
      <c r="AM100" s="37" t="s">
        <v>6</v>
      </c>
      <c r="AN100" s="37" t="s">
        <v>6</v>
      </c>
      <c r="AO100" s="37" t="s">
        <v>6</v>
      </c>
      <c r="AP100" s="37" t="s">
        <v>6</v>
      </c>
      <c r="AQ100" s="37" t="s">
        <v>6</v>
      </c>
      <c r="AR100" s="37" t="s">
        <v>6</v>
      </c>
      <c r="AS100" s="37" t="s">
        <v>6</v>
      </c>
      <c r="AT100" s="37" t="s">
        <v>6</v>
      </c>
      <c r="AU100" s="37" t="s">
        <v>6</v>
      </c>
      <c r="AV100" s="37" t="s">
        <v>6</v>
      </c>
      <c r="AW100" s="37" t="s">
        <v>6</v>
      </c>
      <c r="AX100" s="37" t="s">
        <v>6</v>
      </c>
      <c r="AY100" s="37" t="s">
        <v>6</v>
      </c>
      <c r="AZ100" s="37" t="s">
        <v>6</v>
      </c>
      <c r="BA100" s="37" t="s">
        <v>6</v>
      </c>
      <c r="BB100" s="66">
        <f t="shared" si="3"/>
        <v>0</v>
      </c>
    </row>
    <row r="101" spans="1:54" ht="14.25" x14ac:dyDescent="0.2">
      <c r="A101" s="58" t="s">
        <v>9</v>
      </c>
      <c r="B101" s="37">
        <v>16</v>
      </c>
      <c r="C101" s="37">
        <v>12</v>
      </c>
      <c r="D101" s="37">
        <v>13</v>
      </c>
      <c r="E101" s="37">
        <v>17</v>
      </c>
      <c r="F101" s="37">
        <v>17</v>
      </c>
      <c r="G101" s="37">
        <v>23</v>
      </c>
      <c r="H101" s="37">
        <v>10</v>
      </c>
      <c r="I101" s="37">
        <v>30</v>
      </c>
      <c r="J101" s="37">
        <v>21</v>
      </c>
      <c r="K101" s="37">
        <v>26</v>
      </c>
      <c r="L101" s="37">
        <v>29</v>
      </c>
      <c r="M101" s="37">
        <v>24</v>
      </c>
      <c r="N101" s="37">
        <v>16</v>
      </c>
      <c r="O101" s="37">
        <v>17</v>
      </c>
      <c r="P101" s="37">
        <v>22</v>
      </c>
      <c r="Q101" s="37">
        <v>10</v>
      </c>
      <c r="R101" s="37">
        <v>15</v>
      </c>
      <c r="S101" s="37">
        <v>18</v>
      </c>
      <c r="T101" s="37">
        <v>16</v>
      </c>
      <c r="U101" s="37">
        <v>23</v>
      </c>
      <c r="V101" s="37">
        <v>19</v>
      </c>
      <c r="W101" s="37">
        <v>21</v>
      </c>
      <c r="X101" s="37">
        <v>3</v>
      </c>
      <c r="Y101" s="37">
        <v>14</v>
      </c>
      <c r="Z101" s="37">
        <v>17</v>
      </c>
      <c r="AA101" s="37">
        <v>10</v>
      </c>
      <c r="AB101" s="37">
        <v>16</v>
      </c>
      <c r="AC101" s="37">
        <v>8</v>
      </c>
      <c r="AD101" s="37">
        <v>7</v>
      </c>
      <c r="AE101" s="37">
        <v>12</v>
      </c>
      <c r="AF101" s="37">
        <v>4</v>
      </c>
      <c r="AG101" s="37">
        <v>7</v>
      </c>
      <c r="AH101" s="37">
        <v>10</v>
      </c>
      <c r="AI101" s="37">
        <v>3</v>
      </c>
      <c r="AJ101" s="37">
        <v>17</v>
      </c>
      <c r="AK101" s="37">
        <v>17</v>
      </c>
      <c r="AL101" s="37">
        <v>19</v>
      </c>
      <c r="AM101" s="37">
        <v>16</v>
      </c>
      <c r="AN101" s="37">
        <v>25</v>
      </c>
      <c r="AO101" s="37">
        <v>19</v>
      </c>
      <c r="AP101" s="37">
        <v>20</v>
      </c>
      <c r="AQ101" s="37">
        <v>17</v>
      </c>
      <c r="AR101" s="37">
        <v>19</v>
      </c>
      <c r="AS101" s="37">
        <v>13</v>
      </c>
      <c r="AT101" s="37">
        <v>10</v>
      </c>
      <c r="AU101" s="37">
        <v>15</v>
      </c>
      <c r="AV101" s="37">
        <v>19</v>
      </c>
      <c r="AW101" s="37">
        <v>13</v>
      </c>
      <c r="AX101" s="37">
        <v>11</v>
      </c>
      <c r="AY101" s="37">
        <v>16</v>
      </c>
      <c r="AZ101" s="37">
        <v>23</v>
      </c>
      <c r="BA101" s="37">
        <v>16</v>
      </c>
      <c r="BB101" s="66">
        <f t="shared" si="3"/>
        <v>831</v>
      </c>
    </row>
    <row r="102" spans="1:54" ht="14.25" x14ac:dyDescent="0.2">
      <c r="A102" s="58" t="s">
        <v>10</v>
      </c>
      <c r="B102" s="37">
        <v>4</v>
      </c>
      <c r="C102" s="37">
        <v>0</v>
      </c>
      <c r="D102" s="37">
        <v>4</v>
      </c>
      <c r="E102" s="37">
        <v>0</v>
      </c>
      <c r="F102" s="37">
        <v>1</v>
      </c>
      <c r="G102" s="37" t="s">
        <v>6</v>
      </c>
      <c r="H102" s="37" t="s">
        <v>6</v>
      </c>
      <c r="I102" s="37" t="s">
        <v>6</v>
      </c>
      <c r="J102" s="37" t="s">
        <v>6</v>
      </c>
      <c r="K102" s="37" t="s">
        <v>6</v>
      </c>
      <c r="L102" s="37" t="s">
        <v>6</v>
      </c>
      <c r="M102" s="37" t="s">
        <v>6</v>
      </c>
      <c r="N102" s="37">
        <v>14</v>
      </c>
      <c r="O102" s="37">
        <v>5</v>
      </c>
      <c r="P102" s="37" t="s">
        <v>6</v>
      </c>
      <c r="Q102" s="37">
        <v>3</v>
      </c>
      <c r="R102" s="37">
        <v>8</v>
      </c>
      <c r="S102" s="37">
        <v>4</v>
      </c>
      <c r="T102" s="37">
        <v>4</v>
      </c>
      <c r="U102" s="37" t="s">
        <v>6</v>
      </c>
      <c r="V102" s="37" t="s">
        <v>6</v>
      </c>
      <c r="W102" s="37">
        <v>0</v>
      </c>
      <c r="X102" s="37">
        <v>0</v>
      </c>
      <c r="Y102" s="37">
        <v>1</v>
      </c>
      <c r="Z102" s="37">
        <v>0</v>
      </c>
      <c r="AA102" s="37">
        <v>6</v>
      </c>
      <c r="AB102" s="37" t="s">
        <v>6</v>
      </c>
      <c r="AC102" s="37">
        <v>0</v>
      </c>
      <c r="AD102" s="37" t="s">
        <v>6</v>
      </c>
      <c r="AE102" s="37" t="s">
        <v>6</v>
      </c>
      <c r="AF102" s="37">
        <v>3</v>
      </c>
      <c r="AG102" s="37">
        <v>3</v>
      </c>
      <c r="AH102" s="37">
        <v>1</v>
      </c>
      <c r="AI102" s="37" t="s">
        <v>6</v>
      </c>
      <c r="AJ102" s="37">
        <v>3</v>
      </c>
      <c r="AK102" s="37">
        <v>2</v>
      </c>
      <c r="AL102" s="37">
        <v>2</v>
      </c>
      <c r="AM102" s="37">
        <v>0</v>
      </c>
      <c r="AN102" s="37">
        <v>2</v>
      </c>
      <c r="AO102" s="37">
        <v>2</v>
      </c>
      <c r="AP102" s="37" t="s">
        <v>6</v>
      </c>
      <c r="AQ102" s="37">
        <v>5</v>
      </c>
      <c r="AR102" s="37">
        <v>4</v>
      </c>
      <c r="AS102" s="37">
        <v>7</v>
      </c>
      <c r="AT102" s="37">
        <v>8</v>
      </c>
      <c r="AU102" s="37">
        <v>3</v>
      </c>
      <c r="AV102" s="37">
        <v>2</v>
      </c>
      <c r="AW102" s="37">
        <v>10</v>
      </c>
      <c r="AX102" s="37">
        <v>10</v>
      </c>
      <c r="AY102" s="37" t="s">
        <v>6</v>
      </c>
      <c r="AZ102" s="37" t="s">
        <v>6</v>
      </c>
      <c r="BA102" s="37" t="s">
        <v>6</v>
      </c>
      <c r="BB102" s="66">
        <f t="shared" si="3"/>
        <v>121</v>
      </c>
    </row>
    <row r="103" spans="1:54" ht="15" thickBot="1" x14ac:dyDescent="0.25">
      <c r="A103" s="67" t="s">
        <v>11</v>
      </c>
      <c r="B103" s="40">
        <v>744</v>
      </c>
      <c r="C103" s="40">
        <v>709</v>
      </c>
      <c r="D103" s="40">
        <v>681</v>
      </c>
      <c r="E103" s="40">
        <v>774</v>
      </c>
      <c r="F103" s="40">
        <v>583</v>
      </c>
      <c r="G103" s="40">
        <v>555</v>
      </c>
      <c r="H103" s="40">
        <v>677</v>
      </c>
      <c r="I103" s="40">
        <v>801</v>
      </c>
      <c r="J103" s="40">
        <v>831</v>
      </c>
      <c r="K103" s="40">
        <v>865</v>
      </c>
      <c r="L103" s="40">
        <v>852</v>
      </c>
      <c r="M103" s="40">
        <v>841</v>
      </c>
      <c r="N103" s="40">
        <v>808</v>
      </c>
      <c r="O103" s="40">
        <v>940</v>
      </c>
      <c r="P103" s="40">
        <v>1060</v>
      </c>
      <c r="Q103" s="40">
        <v>1188</v>
      </c>
      <c r="R103" s="40">
        <v>1029</v>
      </c>
      <c r="S103" s="40">
        <v>1022</v>
      </c>
      <c r="T103" s="40">
        <v>950</v>
      </c>
      <c r="U103" s="40">
        <v>1000</v>
      </c>
      <c r="V103" s="40">
        <v>824</v>
      </c>
      <c r="W103" s="40">
        <v>758</v>
      </c>
      <c r="X103" s="40">
        <v>799</v>
      </c>
      <c r="Y103" s="40">
        <v>752</v>
      </c>
      <c r="Z103" s="40">
        <v>779</v>
      </c>
      <c r="AA103" s="40">
        <v>729</v>
      </c>
      <c r="AB103" s="40">
        <v>701</v>
      </c>
      <c r="AC103" s="40">
        <v>675</v>
      </c>
      <c r="AD103" s="40">
        <v>753</v>
      </c>
      <c r="AE103" s="40">
        <v>668</v>
      </c>
      <c r="AF103" s="40">
        <v>619</v>
      </c>
      <c r="AG103" s="40">
        <v>672</v>
      </c>
      <c r="AH103" s="40">
        <v>748</v>
      </c>
      <c r="AI103" s="40">
        <v>815</v>
      </c>
      <c r="AJ103" s="40">
        <v>862</v>
      </c>
      <c r="AK103" s="40">
        <v>678</v>
      </c>
      <c r="AL103" s="40">
        <v>853</v>
      </c>
      <c r="AM103" s="40">
        <v>837</v>
      </c>
      <c r="AN103" s="40">
        <v>1009</v>
      </c>
      <c r="AO103" s="40">
        <v>896</v>
      </c>
      <c r="AP103" s="40">
        <v>844</v>
      </c>
      <c r="AQ103" s="40">
        <v>1028</v>
      </c>
      <c r="AR103" s="40">
        <v>1007</v>
      </c>
      <c r="AS103" s="40">
        <v>877</v>
      </c>
      <c r="AT103" s="40">
        <v>959</v>
      </c>
      <c r="AU103" s="40">
        <v>988</v>
      </c>
      <c r="AV103" s="40">
        <v>960</v>
      </c>
      <c r="AW103" s="40">
        <v>991</v>
      </c>
      <c r="AX103" s="40">
        <v>983</v>
      </c>
      <c r="AY103" s="40">
        <v>1115</v>
      </c>
      <c r="AZ103" s="40">
        <v>1034</v>
      </c>
      <c r="BA103" s="40">
        <v>912</v>
      </c>
      <c r="BB103" s="68">
        <f t="shared" si="3"/>
        <v>44035</v>
      </c>
    </row>
    <row r="104" spans="1:54" s="105" customFormat="1" ht="13.5" thickBot="1" x14ac:dyDescent="0.25">
      <c r="A104" s="86" t="s">
        <v>49</v>
      </c>
      <c r="B104" s="103">
        <f>SUM(B96:B103)</f>
        <v>995</v>
      </c>
      <c r="C104" s="103">
        <f t="shared" ref="C104:BB104" si="4">SUM(C96:C103)</f>
        <v>1040</v>
      </c>
      <c r="D104" s="103">
        <f t="shared" si="4"/>
        <v>961</v>
      </c>
      <c r="E104" s="103">
        <f t="shared" si="4"/>
        <v>1067</v>
      </c>
      <c r="F104" s="103">
        <f t="shared" si="4"/>
        <v>856</v>
      </c>
      <c r="G104" s="103">
        <f t="shared" si="4"/>
        <v>866</v>
      </c>
      <c r="H104" s="103">
        <f t="shared" si="4"/>
        <v>926</v>
      </c>
      <c r="I104" s="103">
        <f t="shared" si="4"/>
        <v>1107</v>
      </c>
      <c r="J104" s="103">
        <f t="shared" si="4"/>
        <v>1132</v>
      </c>
      <c r="K104" s="103">
        <f t="shared" si="4"/>
        <v>1066</v>
      </c>
      <c r="L104" s="103">
        <f t="shared" si="4"/>
        <v>1074</v>
      </c>
      <c r="M104" s="103">
        <f t="shared" si="4"/>
        <v>1096</v>
      </c>
      <c r="N104" s="103">
        <f t="shared" si="4"/>
        <v>1170</v>
      </c>
      <c r="O104" s="103">
        <f t="shared" si="4"/>
        <v>1339</v>
      </c>
      <c r="P104" s="103">
        <f t="shared" si="4"/>
        <v>1497</v>
      </c>
      <c r="Q104" s="103">
        <f t="shared" si="4"/>
        <v>1419</v>
      </c>
      <c r="R104" s="103">
        <f t="shared" si="4"/>
        <v>1357</v>
      </c>
      <c r="S104" s="103">
        <f t="shared" si="4"/>
        <v>1205</v>
      </c>
      <c r="T104" s="103">
        <f t="shared" si="4"/>
        <v>1254</v>
      </c>
      <c r="U104" s="103">
        <f t="shared" si="4"/>
        <v>1237</v>
      </c>
      <c r="V104" s="104">
        <f t="shared" si="4"/>
        <v>1032</v>
      </c>
      <c r="W104" s="103">
        <f t="shared" si="4"/>
        <v>965</v>
      </c>
      <c r="X104" s="103">
        <f t="shared" si="4"/>
        <v>965</v>
      </c>
      <c r="Y104" s="103">
        <f t="shared" si="4"/>
        <v>1090</v>
      </c>
      <c r="Z104" s="103">
        <f t="shared" si="4"/>
        <v>1031</v>
      </c>
      <c r="AA104" s="103">
        <f t="shared" si="4"/>
        <v>1011</v>
      </c>
      <c r="AB104" s="103">
        <f t="shared" si="4"/>
        <v>918</v>
      </c>
      <c r="AC104" s="103">
        <f t="shared" si="4"/>
        <v>902</v>
      </c>
      <c r="AD104" s="103">
        <f t="shared" si="4"/>
        <v>951</v>
      </c>
      <c r="AE104" s="103">
        <f t="shared" si="4"/>
        <v>889</v>
      </c>
      <c r="AF104" s="104">
        <f t="shared" si="4"/>
        <v>780</v>
      </c>
      <c r="AG104" s="103">
        <f t="shared" si="4"/>
        <v>899</v>
      </c>
      <c r="AH104" s="103">
        <f t="shared" si="4"/>
        <v>1017</v>
      </c>
      <c r="AI104" s="103">
        <f t="shared" si="4"/>
        <v>1080</v>
      </c>
      <c r="AJ104" s="103">
        <f t="shared" si="4"/>
        <v>1171</v>
      </c>
      <c r="AK104" s="103">
        <f t="shared" si="4"/>
        <v>1004</v>
      </c>
      <c r="AL104" s="103">
        <f t="shared" si="4"/>
        <v>1233</v>
      </c>
      <c r="AM104" s="103">
        <f t="shared" si="4"/>
        <v>1161</v>
      </c>
      <c r="AN104" s="103">
        <f t="shared" si="4"/>
        <v>1388</v>
      </c>
      <c r="AO104" s="103">
        <f t="shared" si="4"/>
        <v>1216</v>
      </c>
      <c r="AP104" s="103">
        <f t="shared" si="4"/>
        <v>1196</v>
      </c>
      <c r="AQ104" s="103">
        <f t="shared" si="4"/>
        <v>1339</v>
      </c>
      <c r="AR104" s="103">
        <f t="shared" si="4"/>
        <v>1334</v>
      </c>
      <c r="AS104" s="103">
        <f t="shared" si="4"/>
        <v>1179</v>
      </c>
      <c r="AT104" s="103">
        <f t="shared" si="4"/>
        <v>1304</v>
      </c>
      <c r="AU104" s="103">
        <f t="shared" si="4"/>
        <v>1355</v>
      </c>
      <c r="AV104" s="103">
        <f t="shared" si="4"/>
        <v>1421</v>
      </c>
      <c r="AW104" s="103">
        <f t="shared" si="4"/>
        <v>1510</v>
      </c>
      <c r="AX104" s="103">
        <f t="shared" si="4"/>
        <v>1402</v>
      </c>
      <c r="AY104" s="103">
        <f t="shared" si="4"/>
        <v>1553</v>
      </c>
      <c r="AZ104" s="103">
        <f t="shared" si="4"/>
        <v>1383</v>
      </c>
      <c r="BA104" s="103">
        <f t="shared" si="4"/>
        <v>1198</v>
      </c>
      <c r="BB104" s="104">
        <f t="shared" si="4"/>
        <v>59541</v>
      </c>
    </row>
    <row r="105" spans="1:54" x14ac:dyDescent="0.2">
      <c r="A105" s="5" t="s">
        <v>47</v>
      </c>
    </row>
    <row r="106" spans="1:54" x14ac:dyDescent="0.2">
      <c r="A106" s="5" t="s">
        <v>59</v>
      </c>
    </row>
    <row r="109" spans="1:54" ht="16.5" thickBot="1" x14ac:dyDescent="0.3">
      <c r="A109" s="11" t="s">
        <v>58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4"/>
    </row>
    <row r="110" spans="1:54" s="81" customFormat="1" ht="13.5" thickBot="1" x14ac:dyDescent="0.25">
      <c r="A110" s="106" t="s">
        <v>31</v>
      </c>
      <c r="B110" s="107"/>
      <c r="C110" s="108"/>
      <c r="D110" s="108" t="s">
        <v>12</v>
      </c>
      <c r="E110" s="108"/>
      <c r="F110" s="108"/>
      <c r="G110" s="108"/>
      <c r="H110" s="107"/>
      <c r="I110" s="108"/>
      <c r="J110" s="108" t="s">
        <v>48</v>
      </c>
      <c r="K110" s="108"/>
      <c r="L110" s="109"/>
      <c r="Q110" s="98"/>
    </row>
    <row r="111" spans="1:54" s="81" customFormat="1" ht="13.5" thickBot="1" x14ac:dyDescent="0.25">
      <c r="A111" s="110" t="s">
        <v>32</v>
      </c>
      <c r="B111" s="111" t="s">
        <v>33</v>
      </c>
      <c r="C111" s="111" t="s">
        <v>34</v>
      </c>
      <c r="D111" s="112" t="s">
        <v>35</v>
      </c>
      <c r="E111" s="111" t="s">
        <v>36</v>
      </c>
      <c r="F111" s="112" t="s">
        <v>18</v>
      </c>
      <c r="G111" s="113" t="s">
        <v>2</v>
      </c>
      <c r="H111" s="111" t="s">
        <v>19</v>
      </c>
      <c r="I111" s="111" t="s">
        <v>20</v>
      </c>
      <c r="J111" s="112" t="s">
        <v>21</v>
      </c>
      <c r="K111" s="113" t="s">
        <v>18</v>
      </c>
      <c r="L111" s="111" t="s">
        <v>2</v>
      </c>
      <c r="Q111" s="98"/>
    </row>
    <row r="112" spans="1:54" x14ac:dyDescent="0.2">
      <c r="A112" s="25" t="s">
        <v>37</v>
      </c>
      <c r="B112" s="69">
        <v>500</v>
      </c>
      <c r="C112" s="69">
        <v>1525</v>
      </c>
      <c r="D112" s="69">
        <v>1066</v>
      </c>
      <c r="E112" s="69">
        <v>10255</v>
      </c>
      <c r="F112" s="69">
        <v>10</v>
      </c>
      <c r="G112" s="69">
        <v>13356</v>
      </c>
      <c r="H112" s="69">
        <v>6648</v>
      </c>
      <c r="I112" s="69">
        <v>5548</v>
      </c>
      <c r="J112" s="69">
        <v>1156</v>
      </c>
      <c r="K112" s="69">
        <v>4</v>
      </c>
      <c r="L112" s="69">
        <v>13356</v>
      </c>
    </row>
    <row r="113" spans="1:17" x14ac:dyDescent="0.2">
      <c r="A113" s="26" t="s">
        <v>38</v>
      </c>
      <c r="B113" s="70">
        <v>495</v>
      </c>
      <c r="C113" s="70">
        <v>2092</v>
      </c>
      <c r="D113" s="70">
        <v>1529</v>
      </c>
      <c r="E113" s="70">
        <v>11279</v>
      </c>
      <c r="F113" s="70">
        <v>7</v>
      </c>
      <c r="G113" s="70">
        <v>15402</v>
      </c>
      <c r="H113" s="70">
        <v>7051</v>
      </c>
      <c r="I113" s="70">
        <v>6612</v>
      </c>
      <c r="J113" s="70">
        <v>1720</v>
      </c>
      <c r="K113" s="70">
        <v>19</v>
      </c>
      <c r="L113" s="70">
        <v>15402</v>
      </c>
    </row>
    <row r="114" spans="1:17" x14ac:dyDescent="0.2">
      <c r="A114" s="26" t="s">
        <v>39</v>
      </c>
      <c r="B114" s="70">
        <v>547</v>
      </c>
      <c r="C114" s="70">
        <v>2123</v>
      </c>
      <c r="D114" s="70">
        <v>1477</v>
      </c>
      <c r="E114" s="70">
        <v>9244</v>
      </c>
      <c r="F114" s="70">
        <v>2</v>
      </c>
      <c r="G114" s="70">
        <v>13393</v>
      </c>
      <c r="H114" s="70">
        <v>6314</v>
      </c>
      <c r="I114" s="70">
        <v>5334</v>
      </c>
      <c r="J114" s="70">
        <v>1639</v>
      </c>
      <c r="K114" s="70">
        <v>106</v>
      </c>
      <c r="L114" s="70">
        <v>13393</v>
      </c>
    </row>
    <row r="115" spans="1:17" ht="12" thickBot="1" x14ac:dyDescent="0.25">
      <c r="A115" s="27" t="s">
        <v>40</v>
      </c>
      <c r="B115" s="71">
        <v>513</v>
      </c>
      <c r="C115" s="71">
        <v>2268</v>
      </c>
      <c r="D115" s="71">
        <v>1665</v>
      </c>
      <c r="E115" s="71">
        <v>12937</v>
      </c>
      <c r="F115" s="71">
        <v>7</v>
      </c>
      <c r="G115" s="71">
        <v>17390</v>
      </c>
      <c r="H115" s="71">
        <v>7264</v>
      </c>
      <c r="I115" s="71">
        <v>7775</v>
      </c>
      <c r="J115" s="71">
        <v>2333</v>
      </c>
      <c r="K115" s="71">
        <v>18</v>
      </c>
      <c r="L115" s="71">
        <v>17390</v>
      </c>
    </row>
    <row r="116" spans="1:17" s="81" customFormat="1" ht="13.5" thickBot="1" x14ac:dyDescent="0.25">
      <c r="A116" s="113" t="s">
        <v>41</v>
      </c>
      <c r="B116" s="114">
        <f>SUM(B112:B115)</f>
        <v>2055</v>
      </c>
      <c r="C116" s="114">
        <f t="shared" ref="C116:L116" si="5">SUM(C112:C115)</f>
        <v>8008</v>
      </c>
      <c r="D116" s="114">
        <f t="shared" si="5"/>
        <v>5737</v>
      </c>
      <c r="E116" s="114">
        <f t="shared" si="5"/>
        <v>43715</v>
      </c>
      <c r="F116" s="114">
        <f t="shared" si="5"/>
        <v>26</v>
      </c>
      <c r="G116" s="114">
        <f t="shared" si="5"/>
        <v>59541</v>
      </c>
      <c r="H116" s="114">
        <f t="shared" si="5"/>
        <v>27277</v>
      </c>
      <c r="I116" s="114">
        <f t="shared" si="5"/>
        <v>25269</v>
      </c>
      <c r="J116" s="114">
        <f t="shared" si="5"/>
        <v>6848</v>
      </c>
      <c r="K116" s="114">
        <f t="shared" si="5"/>
        <v>147</v>
      </c>
      <c r="L116" s="114">
        <f t="shared" si="5"/>
        <v>59541</v>
      </c>
      <c r="M116" s="105"/>
      <c r="Q116" s="98"/>
    </row>
    <row r="117" spans="1:17" x14ac:dyDescent="0.2">
      <c r="A117" s="5" t="s">
        <v>47</v>
      </c>
      <c r="H117" s="17"/>
      <c r="I117" s="17"/>
      <c r="J117" s="17"/>
      <c r="K117" s="17"/>
      <c r="L117" s="17"/>
    </row>
    <row r="118" spans="1:17" x14ac:dyDescent="0.2">
      <c r="A118" s="5" t="s">
        <v>59</v>
      </c>
    </row>
  </sheetData>
  <mergeCells count="12">
    <mergeCell ref="B94:BB94"/>
    <mergeCell ref="A78:A79"/>
    <mergeCell ref="B78:G78"/>
    <mergeCell ref="H78:L78"/>
    <mergeCell ref="Q18:Q19"/>
    <mergeCell ref="O18:O19"/>
    <mergeCell ref="P18:P19"/>
    <mergeCell ref="A18:A19"/>
    <mergeCell ref="B18:G18"/>
    <mergeCell ref="H18:L18"/>
    <mergeCell ref="M18:M19"/>
    <mergeCell ref="N18:N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27 SJDCAMPOS CONSOL 2018</vt:lpstr>
      <vt:lpstr>Gráf1GVE27_2018</vt:lpstr>
      <vt:lpstr>Graf2GVE27_Mun1 SE</vt:lpstr>
      <vt:lpstr>Graf3GVE27_Mun2 SE</vt:lpstr>
      <vt:lpstr>Gráf4GVE27_FEt</vt:lpstr>
      <vt:lpstr>Gráf5GVE27_PlTrat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Parecerista</cp:lastModifiedBy>
  <dcterms:created xsi:type="dcterms:W3CDTF">2010-03-14T14:26:32Z</dcterms:created>
  <dcterms:modified xsi:type="dcterms:W3CDTF">2020-05-08T19:37:39Z</dcterms:modified>
</cp:coreProperties>
</file>