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75" windowWidth="15480" windowHeight="5610" tabRatio="706" firstSheet="1" activeTab="6"/>
  </bookViews>
  <sheets>
    <sheet name="GVE ASSIS CONSOL 2016" sheetId="8" r:id="rId1"/>
    <sheet name="Gráf1GVE13_2016" sheetId="24" r:id="rId2"/>
    <sheet name="Graf2GVE13_Mun1 SE" sheetId="10" r:id="rId3"/>
    <sheet name="Graf3GVE13_Mun2 SE" sheetId="11" r:id="rId4"/>
    <sheet name="Graf4GVE13_Mun3 SE" sheetId="12" r:id="rId5"/>
    <sheet name="Graf5GVE13_Mun4 SE" sheetId="13" r:id="rId6"/>
    <sheet name="Gráf6GVE13_Fet" sheetId="25" r:id="rId7"/>
    <sheet name="Gráf7GVE13_PlTrat" sheetId="26" r:id="rId8"/>
  </sheets>
  <calcPr calcId="145621"/>
</workbook>
</file>

<file path=xl/calcChain.xml><?xml version="1.0" encoding="utf-8"?>
<calcChain xmlns="http://schemas.openxmlformats.org/spreadsheetml/2006/main">
  <c r="N72" i="8" l="1"/>
  <c r="J138" i="8"/>
  <c r="K138" i="8"/>
  <c r="L138" i="8"/>
  <c r="M138" i="8"/>
  <c r="N138" i="8"/>
  <c r="O138" i="8"/>
  <c r="P138" i="8"/>
  <c r="Q138" i="8"/>
  <c r="R138" i="8"/>
  <c r="S138" i="8"/>
  <c r="T138" i="8"/>
  <c r="U138" i="8"/>
  <c r="V138" i="8"/>
  <c r="W138" i="8"/>
  <c r="X138" i="8"/>
  <c r="Y138" i="8"/>
  <c r="Z138" i="8"/>
  <c r="AA138" i="8"/>
  <c r="AB138" i="8"/>
  <c r="AC138" i="8"/>
  <c r="AD138" i="8"/>
  <c r="AE138" i="8"/>
  <c r="AF138" i="8"/>
  <c r="AG138" i="8"/>
  <c r="AH138" i="8"/>
  <c r="AI138" i="8"/>
  <c r="AJ138" i="8"/>
  <c r="AK138" i="8"/>
  <c r="AL138" i="8"/>
  <c r="AM138" i="8"/>
  <c r="AN138" i="8"/>
  <c r="AO138" i="8"/>
  <c r="AP138" i="8"/>
  <c r="AQ138" i="8"/>
  <c r="AR138" i="8"/>
  <c r="AS138" i="8"/>
  <c r="AT138" i="8"/>
  <c r="AU138" i="8"/>
  <c r="AV138" i="8"/>
  <c r="AW138" i="8"/>
  <c r="AX138" i="8"/>
  <c r="AY138" i="8"/>
  <c r="AZ138" i="8"/>
  <c r="BA138" i="8"/>
  <c r="BB138" i="8"/>
  <c r="I138" i="8"/>
  <c r="H138" i="8"/>
  <c r="G138" i="8"/>
  <c r="F138" i="8"/>
  <c r="E138" i="8"/>
  <c r="D138" i="8"/>
  <c r="C138" i="8"/>
  <c r="B138" i="8"/>
  <c r="L105" i="8"/>
  <c r="K105" i="8"/>
  <c r="J105" i="8"/>
  <c r="I105" i="8"/>
  <c r="H105" i="8"/>
  <c r="G105" i="8"/>
  <c r="F105" i="8"/>
  <c r="E105" i="8"/>
  <c r="D105" i="8"/>
  <c r="C105" i="8"/>
  <c r="B105" i="8"/>
  <c r="O27" i="8"/>
  <c r="O28" i="8"/>
  <c r="O29" i="8"/>
  <c r="O30" i="8"/>
  <c r="O32" i="8"/>
  <c r="O33" i="8"/>
  <c r="O34" i="8"/>
  <c r="O35" i="8"/>
  <c r="O36" i="8"/>
  <c r="O37" i="8"/>
  <c r="O39" i="8"/>
  <c r="O40" i="8"/>
  <c r="O41" i="8"/>
  <c r="O42" i="8"/>
  <c r="O43" i="8"/>
  <c r="O44" i="8"/>
  <c r="O46" i="8"/>
  <c r="O47" i="8"/>
  <c r="O48" i="8"/>
  <c r="O49" i="8"/>
  <c r="O50" i="8"/>
  <c r="O51" i="8"/>
  <c r="O53" i="8"/>
  <c r="O54" i="8"/>
  <c r="O55" i="8"/>
  <c r="O56" i="8"/>
  <c r="O57" i="8"/>
  <c r="O58" i="8"/>
  <c r="O60" i="8"/>
  <c r="O61" i="8"/>
  <c r="O62" i="8"/>
  <c r="O63" i="8"/>
  <c r="O64" i="8"/>
  <c r="O65" i="8"/>
  <c r="O67" i="8"/>
  <c r="O68" i="8"/>
  <c r="O69" i="8"/>
  <c r="O70" i="8"/>
  <c r="O71" i="8"/>
  <c r="O26" i="8"/>
  <c r="O25" i="8"/>
  <c r="O23" i="8"/>
  <c r="O22" i="8"/>
  <c r="O21" i="8"/>
  <c r="O20" i="8"/>
  <c r="O72" i="8" l="1"/>
  <c r="B150" i="8" l="1"/>
  <c r="K150" i="8"/>
  <c r="I150" i="8"/>
  <c r="J150" i="8"/>
  <c r="F150" i="8"/>
  <c r="E150" i="8"/>
  <c r="D150" i="8"/>
  <c r="H150" i="8" l="1"/>
  <c r="C150" i="8"/>
  <c r="L150" i="8" l="1"/>
</calcChain>
</file>

<file path=xl/sharedStrings.xml><?xml version="1.0" encoding="utf-8"?>
<sst xmlns="http://schemas.openxmlformats.org/spreadsheetml/2006/main" count="539" uniqueCount="80">
  <si>
    <t>Município</t>
  </si>
  <si>
    <t>Total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</si>
  <si>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</si>
  <si>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</si>
  <si>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</si>
  <si>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</si>
  <si>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</si>
  <si>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</si>
  <si>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</si>
  <si>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</si>
  <si>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</si>
  <si>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</si>
  <si>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</si>
  <si>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</si>
  <si>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</si>
  <si>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</si>
  <si>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</si>
  <si>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</si>
  <si>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</si>
  <si>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</si>
  <si>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</si>
  <si>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</si>
  <si>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</si>
  <si>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</si>
  <si>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</si>
  <si>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</si>
  <si>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</si>
  <si>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</si>
  <si>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</si>
  <si>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</si>
  <si>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</si>
  <si>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</si>
  <si>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</si>
  <si>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ASSIS</t>
  </si>
  <si>
    <t>BERNARDINO DE CAMPOS</t>
  </si>
  <si>
    <t>BORA</t>
  </si>
  <si>
    <t>CANDIDO MOTA</t>
  </si>
  <si>
    <t>CANITAR</t>
  </si>
  <si>
    <t>-</t>
  </si>
  <si>
    <t>CHAVANTES</t>
  </si>
  <si>
    <t>CRUZALIA</t>
  </si>
  <si>
    <t>ESPIRITO SANTO DO TURVO</t>
  </si>
  <si>
    <t>FLORINEA</t>
  </si>
  <si>
    <t>IBIRAREMA</t>
  </si>
  <si>
    <t>IPAUSSU</t>
  </si>
  <si>
    <t>LUTECIA</t>
  </si>
  <si>
    <t>MARACAI</t>
  </si>
  <si>
    <t>OLEO</t>
  </si>
  <si>
    <t>OURINHOS</t>
  </si>
  <si>
    <t>PALMITAL</t>
  </si>
  <si>
    <t>PARAGUACU PAULISTA</t>
  </si>
  <si>
    <t>PEDRINHAS PAULISTA</t>
  </si>
  <si>
    <t>PLATINA</t>
  </si>
  <si>
    <t>RIBEIRAO DO SUL</t>
  </si>
  <si>
    <t>SALTO GRANDE</t>
  </si>
  <si>
    <t>SANTA CRUZ DO RIO PARDO</t>
  </si>
  <si>
    <t>SAO PEDRO DO TURVO</t>
  </si>
  <si>
    <t>TARUMA</t>
  </si>
  <si>
    <t>TIMBURI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</si>
  <si>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</si>
  <si>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</si>
  <si>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</si>
  <si>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</si>
  <si>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</si>
  <si>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TOTAL</t>
  </si>
  <si>
    <t>Plano Tratamento</t>
  </si>
  <si>
    <t>(%)</t>
  </si>
  <si>
    <t>Semana Epidemiológica</t>
  </si>
  <si>
    <t>É de notificação compulsória em todo o território nacional conforme PORTARIAS MS Nº 204 e 205, de 17 de FEVEREIRO DE 2016, publicada em D.O.U. n° 39 de 29.02.2016</t>
  </si>
  <si>
    <t>ANO: 2016</t>
  </si>
  <si>
    <t>Tabela 1. MDDA: Casos de diarreia por faixa etária, plano de tratamento e outras variáveis, por semana epidemiológica MDDA GVE 13 - ASSIS - 2016</t>
  </si>
  <si>
    <t>Total Geral:</t>
  </si>
  <si>
    <t>Emissão:</t>
  </si>
  <si>
    <t>Fonte: SIVEP/MDDA - Secretaria Estadual de(o) SP.GVE 13 - ASSIS</t>
  </si>
  <si>
    <t>MONITORIZAÇÃO DAS DOENÇAS DIARREICAS AGUDAS - MDDA - GVE 13 ASSIS, ESP, 2016</t>
  </si>
  <si>
    <t>Tabela 2. MDDA: Distribuição dos casos de diarreia por faixa etária, plano de tratamento e outras variáveis, por município, MDDA GVE 13 - ASSIS, 2016</t>
  </si>
  <si>
    <t>Tabela 3. MDDA: Distribuição de casos de diarreia por município e semana epidemiológica, MDDA GVE 13 - ASSIS, 2016</t>
  </si>
  <si>
    <t>Tabela 4. MDDA: Número de Casos de Diarreia por Faixa Etária, Plano de Tratamento, por trimestre de ocorrência, GVE  13 - ASSIS, 2016</t>
  </si>
  <si>
    <t>média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</si>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</sst>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indexed="8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51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18" borderId="0" applyNumberFormat="0" applyBorder="0" applyAlignment="0" applyProtection="0"/>
    <xf numFmtId="0" fontId="11" fillId="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1" applyNumberFormat="0" applyAlignment="0" applyProtection="0"/>
    <xf numFmtId="0" fontId="14" fillId="21" borderId="12" applyNumberFormat="0" applyAlignment="0" applyProtection="0"/>
    <xf numFmtId="0" fontId="15" fillId="0" borderId="13" applyNumberFormat="0" applyFill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6" fillId="28" borderId="11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7" fillId="29" borderId="0" applyNumberFormat="0" applyBorder="0" applyAlignment="0" applyProtection="0"/>
    <xf numFmtId="0" fontId="18" fillId="30" borderId="0" applyNumberFormat="0" applyBorder="0" applyAlignment="0" applyProtection="0"/>
    <xf numFmtId="0" fontId="6" fillId="31" borderId="14" applyNumberFormat="0" applyFont="0" applyAlignment="0" applyProtection="0"/>
    <xf numFmtId="0" fontId="19" fillId="20" borderId="1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9" applyNumberFormat="0" applyFill="0" applyAlignment="0" applyProtection="0"/>
  </cellStyleXfs>
  <cellXfs count="119">
    <xf numFmtId="0" fontId="0" fillId="0" borderId="0" xfId="0"/>
    <xf numFmtId="0" fontId="8" fillId="0" borderId="0" xfId="0" applyFont="1" applyAlignment="1">
      <alignment horizontal="left"/>
    </xf>
    <xf numFmtId="0" fontId="2" fillId="0" borderId="0" xfId="0" applyFont="1" applyAlignment="1"/>
    <xf numFmtId="0" fontId="8" fillId="0" borderId="0" xfId="0" applyFont="1"/>
    <xf numFmtId="0" fontId="3" fillId="0" borderId="0" xfId="0" applyFont="1"/>
    <xf numFmtId="0" fontId="4" fillId="0" borderId="0" xfId="0" applyFont="1" applyAlignment="1"/>
    <xf numFmtId="0" fontId="9" fillId="0" borderId="0" xfId="0" applyFont="1"/>
    <xf numFmtId="0" fontId="1" fillId="0" borderId="0" xfId="0" applyFont="1"/>
    <xf numFmtId="0" fontId="8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27" fillId="0" borderId="0" xfId="0" applyNumberFormat="1" applyFont="1"/>
    <xf numFmtId="0" fontId="28" fillId="0" borderId="0" xfId="0" applyFont="1"/>
    <xf numFmtId="0" fontId="28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29" fillId="0" borderId="0" xfId="0" applyFont="1"/>
    <xf numFmtId="0" fontId="5" fillId="0" borderId="0" xfId="30" applyNumberFormat="1" applyFont="1" applyFill="1" applyBorder="1" applyAlignment="1" applyProtection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14" fontId="1" fillId="0" borderId="0" xfId="0" applyNumberFormat="1" applyFont="1" applyBorder="1" applyAlignment="1">
      <alignment horizontal="center" wrapText="1"/>
    </xf>
    <xf numFmtId="0" fontId="33" fillId="0" borderId="7" xfId="0" applyFont="1" applyBorder="1" applyAlignment="1">
      <alignment horizontal="center" vertical="top" wrapText="1"/>
    </xf>
    <xf numFmtId="0" fontId="33" fillId="0" borderId="0" xfId="0" applyFont="1" applyBorder="1" applyAlignment="1">
      <alignment vertical="center" wrapText="1"/>
    </xf>
    <xf numFmtId="0" fontId="33" fillId="0" borderId="0" xfId="0" applyFont="1"/>
    <xf numFmtId="0" fontId="33" fillId="33" borderId="2" xfId="0" applyFont="1" applyFill="1" applyBorder="1" applyAlignment="1">
      <alignment horizontal="center" wrapText="1"/>
    </xf>
    <xf numFmtId="0" fontId="33" fillId="0" borderId="7" xfId="0" applyFont="1" applyBorder="1" applyAlignment="1">
      <alignment horizontal="left" vertical="top"/>
    </xf>
    <xf numFmtId="0" fontId="36" fillId="0" borderId="0" xfId="0" applyFont="1" applyBorder="1" applyAlignment="1">
      <alignment horizontal="center"/>
    </xf>
    <xf numFmtId="1" fontId="36" fillId="0" borderId="0" xfId="0" applyNumberFormat="1" applyFont="1" applyBorder="1" applyAlignment="1">
      <alignment horizontal="center"/>
    </xf>
    <xf numFmtId="0" fontId="36" fillId="0" borderId="0" xfId="0" applyFont="1"/>
    <xf numFmtId="164" fontId="36" fillId="0" borderId="0" xfId="0" applyNumberFormat="1" applyFont="1"/>
    <xf numFmtId="0" fontId="33" fillId="0" borderId="0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0" borderId="1" xfId="0" applyFont="1" applyBorder="1"/>
    <xf numFmtId="0" fontId="37" fillId="33" borderId="42" xfId="0" applyFont="1" applyFill="1" applyBorder="1" applyAlignment="1">
      <alignment horizontal="center" vertical="center" wrapText="1"/>
    </xf>
    <xf numFmtId="0" fontId="37" fillId="33" borderId="43" xfId="0" applyFont="1" applyFill="1" applyBorder="1" applyAlignment="1">
      <alignment horizontal="center" vertical="center" wrapText="1"/>
    </xf>
    <xf numFmtId="0" fontId="37" fillId="33" borderId="44" xfId="0" applyFont="1" applyFill="1" applyBorder="1" applyAlignment="1">
      <alignment horizontal="center" vertical="center" wrapText="1"/>
    </xf>
    <xf numFmtId="0" fontId="36" fillId="0" borderId="28" xfId="0" applyFont="1" applyBorder="1"/>
    <xf numFmtId="0" fontId="34" fillId="32" borderId="37" xfId="0" applyFont="1" applyFill="1" applyBorder="1" applyAlignment="1">
      <alignment horizontal="center" wrapText="1"/>
    </xf>
    <xf numFmtId="0" fontId="36" fillId="0" borderId="29" xfId="0" applyFont="1" applyBorder="1"/>
    <xf numFmtId="0" fontId="34" fillId="32" borderId="20" xfId="0" applyFont="1" applyFill="1" applyBorder="1" applyAlignment="1">
      <alignment horizontal="center" wrapText="1"/>
    </xf>
    <xf numFmtId="0" fontId="36" fillId="0" borderId="32" xfId="0" applyFont="1" applyBorder="1"/>
    <xf numFmtId="0" fontId="35" fillId="32" borderId="20" xfId="0" applyFont="1" applyFill="1" applyBorder="1" applyAlignment="1">
      <alignment horizontal="center" wrapText="1"/>
    </xf>
    <xf numFmtId="0" fontId="36" fillId="0" borderId="0" xfId="0" applyFont="1" applyBorder="1"/>
    <xf numFmtId="0" fontId="33" fillId="33" borderId="3" xfId="0" applyFont="1" applyFill="1" applyBorder="1" applyAlignment="1"/>
    <xf numFmtId="0" fontId="33" fillId="33" borderId="5" xfId="0" applyFont="1" applyFill="1" applyBorder="1" applyAlignment="1"/>
    <xf numFmtId="0" fontId="36" fillId="0" borderId="28" xfId="0" applyFont="1" applyBorder="1" applyAlignment="1">
      <alignment horizontal="left"/>
    </xf>
    <xf numFmtId="0" fontId="36" fillId="0" borderId="29" xfId="0" applyFont="1" applyBorder="1" applyAlignment="1">
      <alignment horizontal="left"/>
    </xf>
    <xf numFmtId="0" fontId="36" fillId="0" borderId="32" xfId="0" applyFont="1" applyBorder="1" applyAlignment="1">
      <alignment horizontal="left"/>
    </xf>
    <xf numFmtId="0" fontId="33" fillId="33" borderId="3" xfId="0" applyFont="1" applyFill="1" applyBorder="1" applyAlignment="1">
      <alignment horizontal="center" wrapText="1"/>
    </xf>
    <xf numFmtId="0" fontId="33" fillId="33" borderId="25" xfId="0" applyFont="1" applyFill="1" applyBorder="1" applyAlignment="1">
      <alignment horizontal="center" wrapText="1"/>
    </xf>
    <xf numFmtId="0" fontId="33" fillId="33" borderId="26" xfId="0" applyFont="1" applyFill="1" applyBorder="1" applyAlignment="1">
      <alignment horizontal="center" wrapText="1"/>
    </xf>
    <xf numFmtId="0" fontId="33" fillId="0" borderId="0" xfId="0" applyFont="1" applyAlignment="1">
      <alignment horizontal="center"/>
    </xf>
    <xf numFmtId="0" fontId="38" fillId="33" borderId="21" xfId="0" applyFont="1" applyFill="1" applyBorder="1" applyAlignment="1">
      <alignment horizontal="center" vertical="center" wrapText="1"/>
    </xf>
    <xf numFmtId="0" fontId="38" fillId="33" borderId="22" xfId="0" applyFont="1" applyFill="1" applyBorder="1" applyAlignment="1">
      <alignment horizontal="center" vertical="center" wrapText="1"/>
    </xf>
    <xf numFmtId="0" fontId="39" fillId="0" borderId="45" xfId="0" applyFont="1" applyBorder="1" applyAlignment="1">
      <alignment horizontal="center" wrapText="1"/>
    </xf>
    <xf numFmtId="0" fontId="39" fillId="0" borderId="23" xfId="0" applyFont="1" applyBorder="1" applyAlignment="1">
      <alignment horizontal="center" wrapText="1"/>
    </xf>
    <xf numFmtId="0" fontId="39" fillId="0" borderId="46" xfId="0" applyFont="1" applyBorder="1" applyAlignment="1">
      <alignment horizontal="center" wrapText="1"/>
    </xf>
    <xf numFmtId="0" fontId="33" fillId="33" borderId="6" xfId="0" applyFont="1" applyFill="1" applyBorder="1" applyAlignment="1">
      <alignment horizontal="center"/>
    </xf>
    <xf numFmtId="0" fontId="33" fillId="33" borderId="3" xfId="0" applyFont="1" applyFill="1" applyBorder="1"/>
    <xf numFmtId="0" fontId="33" fillId="33" borderId="5" xfId="0" applyFont="1" applyFill="1" applyBorder="1"/>
    <xf numFmtId="0" fontId="33" fillId="33" borderId="8" xfId="0" applyFont="1" applyFill="1" applyBorder="1"/>
    <xf numFmtId="0" fontId="33" fillId="0" borderId="0" xfId="0" applyFont="1" applyBorder="1"/>
    <xf numFmtId="0" fontId="33" fillId="33" borderId="7" xfId="0" applyFont="1" applyFill="1" applyBorder="1" applyAlignment="1">
      <alignment horizontal="center"/>
    </xf>
    <xf numFmtId="0" fontId="33" fillId="33" borderId="9" xfId="0" applyFont="1" applyFill="1" applyBorder="1" applyAlignment="1">
      <alignment horizontal="center"/>
    </xf>
    <xf numFmtId="0" fontId="33" fillId="33" borderId="10" xfId="0" applyFont="1" applyFill="1" applyBorder="1" applyAlignment="1">
      <alignment horizontal="center"/>
    </xf>
    <xf numFmtId="0" fontId="33" fillId="0" borderId="29" xfId="0" applyFont="1" applyBorder="1" applyAlignment="1">
      <alignment horizontal="left"/>
    </xf>
    <xf numFmtId="0" fontId="40" fillId="0" borderId="30" xfId="0" applyFont="1" applyBorder="1" applyAlignment="1">
      <alignment horizontal="center"/>
    </xf>
    <xf numFmtId="0" fontId="41" fillId="0" borderId="33" xfId="0" applyFont="1" applyBorder="1" applyAlignment="1">
      <alignment horizontal="center"/>
    </xf>
    <xf numFmtId="0" fontId="40" fillId="0" borderId="39" xfId="0" applyFont="1" applyBorder="1" applyAlignment="1">
      <alignment horizontal="center"/>
    </xf>
    <xf numFmtId="0" fontId="41" fillId="0" borderId="34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0" fillId="0" borderId="31" xfId="0" applyFont="1" applyBorder="1" applyAlignment="1">
      <alignment horizontal="center"/>
    </xf>
    <xf numFmtId="0" fontId="40" fillId="0" borderId="24" xfId="0" applyFont="1" applyBorder="1" applyAlignment="1">
      <alignment horizontal="center"/>
    </xf>
    <xf numFmtId="0" fontId="33" fillId="0" borderId="32" xfId="0" applyFont="1" applyBorder="1" applyAlignment="1">
      <alignment horizontal="left"/>
    </xf>
    <xf numFmtId="0" fontId="40" fillId="0" borderId="40" xfId="0" applyFont="1" applyBorder="1" applyAlignment="1">
      <alignment horizontal="center"/>
    </xf>
    <xf numFmtId="0" fontId="41" fillId="0" borderId="35" xfId="0" applyFont="1" applyBorder="1" applyAlignment="1">
      <alignment horizontal="center"/>
    </xf>
    <xf numFmtId="0" fontId="40" fillId="0" borderId="41" xfId="0" applyFont="1" applyBorder="1" applyAlignment="1">
      <alignment horizontal="center"/>
    </xf>
    <xf numFmtId="0" fontId="41" fillId="0" borderId="36" xfId="0" applyFont="1" applyBorder="1" applyAlignment="1">
      <alignment horizontal="center"/>
    </xf>
    <xf numFmtId="0" fontId="33" fillId="33" borderId="3" xfId="0" applyFont="1" applyFill="1" applyBorder="1" applyAlignment="1">
      <alignment horizontal="center"/>
    </xf>
    <xf numFmtId="0" fontId="41" fillId="33" borderId="3" xfId="0" applyFont="1" applyFill="1" applyBorder="1" applyAlignment="1">
      <alignment horizontal="center"/>
    </xf>
    <xf numFmtId="0" fontId="41" fillId="33" borderId="2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wrapText="1"/>
    </xf>
    <xf numFmtId="0" fontId="37" fillId="33" borderId="47" xfId="0" applyFont="1" applyFill="1" applyBorder="1" applyAlignment="1">
      <alignment horizontal="center" vertical="center" wrapText="1"/>
    </xf>
    <xf numFmtId="0" fontId="37" fillId="33" borderId="48" xfId="0" applyFont="1" applyFill="1" applyBorder="1" applyAlignment="1">
      <alignment horizontal="center" vertical="center" wrapText="1"/>
    </xf>
    <xf numFmtId="0" fontId="37" fillId="33" borderId="49" xfId="0" applyFont="1" applyFill="1" applyBorder="1" applyAlignment="1">
      <alignment horizontal="center" vertical="center" wrapText="1"/>
    </xf>
    <xf numFmtId="0" fontId="37" fillId="33" borderId="2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center" vertical="center"/>
    </xf>
    <xf numFmtId="0" fontId="33" fillId="33" borderId="4" xfId="0" applyFont="1" applyFill="1" applyBorder="1" applyAlignment="1">
      <alignment horizontal="center" vertical="center"/>
    </xf>
    <xf numFmtId="0" fontId="33" fillId="33" borderId="2" xfId="0" applyFont="1" applyFill="1" applyBorder="1" applyAlignment="1">
      <alignment horizontal="center" vertical="center" wrapText="1"/>
    </xf>
    <xf numFmtId="0" fontId="37" fillId="33" borderId="25" xfId="0" applyFont="1" applyFill="1" applyBorder="1" applyAlignment="1">
      <alignment horizontal="center" vertical="center" wrapText="1"/>
    </xf>
    <xf numFmtId="0" fontId="37" fillId="33" borderId="26" xfId="0" applyFont="1" applyFill="1" applyBorder="1" applyAlignment="1">
      <alignment horizontal="center" vertical="center" wrapText="1"/>
    </xf>
    <xf numFmtId="0" fontId="37" fillId="33" borderId="38" xfId="0" applyFont="1" applyFill="1" applyBorder="1" applyAlignment="1">
      <alignment horizontal="center" vertical="center" wrapText="1"/>
    </xf>
    <xf numFmtId="0" fontId="37" fillId="33" borderId="2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33" fillId="34" borderId="2" xfId="0" applyFont="1" applyFill="1" applyBorder="1" applyAlignment="1">
      <alignment horizontal="center" vertical="center" wrapText="1"/>
    </xf>
    <xf numFmtId="0" fontId="39" fillId="32" borderId="45" xfId="0" applyFont="1" applyFill="1" applyBorder="1" applyAlignment="1">
      <alignment horizontal="center" wrapText="1"/>
    </xf>
    <xf numFmtId="0" fontId="38" fillId="32" borderId="45" xfId="0" applyFont="1" applyFill="1" applyBorder="1" applyAlignment="1">
      <alignment horizontal="center" wrapText="1"/>
    </xf>
    <xf numFmtId="1" fontId="39" fillId="32" borderId="45" xfId="0" applyNumberFormat="1" applyFont="1" applyFill="1" applyBorder="1" applyAlignment="1">
      <alignment horizontal="center" wrapText="1"/>
    </xf>
    <xf numFmtId="0" fontId="39" fillId="32" borderId="23" xfId="0" applyFont="1" applyFill="1" applyBorder="1" applyAlignment="1">
      <alignment horizontal="center" wrapText="1"/>
    </xf>
    <xf numFmtId="0" fontId="38" fillId="32" borderId="23" xfId="0" applyFont="1" applyFill="1" applyBorder="1" applyAlignment="1">
      <alignment horizontal="center" wrapText="1"/>
    </xf>
    <xf numFmtId="1" fontId="39" fillId="32" borderId="23" xfId="0" applyNumberFormat="1" applyFont="1" applyFill="1" applyBorder="1" applyAlignment="1">
      <alignment horizontal="center" wrapText="1"/>
    </xf>
    <xf numFmtId="0" fontId="38" fillId="33" borderId="2" xfId="0" applyFont="1" applyFill="1" applyBorder="1" applyAlignment="1">
      <alignment horizontal="center" wrapText="1"/>
    </xf>
    <xf numFmtId="1" fontId="38" fillId="33" borderId="2" xfId="0" applyNumberFormat="1" applyFont="1" applyFill="1" applyBorder="1" applyAlignment="1">
      <alignment horizontal="center" wrapText="1"/>
    </xf>
    <xf numFmtId="0" fontId="38" fillId="0" borderId="45" xfId="0" applyFont="1" applyBorder="1" applyAlignment="1">
      <alignment horizontal="center" wrapText="1"/>
    </xf>
    <xf numFmtId="0" fontId="38" fillId="0" borderId="50" xfId="0" applyFont="1" applyBorder="1" applyAlignment="1">
      <alignment horizontal="center" wrapText="1"/>
    </xf>
    <xf numFmtId="0" fontId="38" fillId="0" borderId="23" xfId="0" applyFont="1" applyBorder="1" applyAlignment="1">
      <alignment horizontal="center" wrapText="1"/>
    </xf>
    <xf numFmtId="0" fontId="39" fillId="32" borderId="46" xfId="0" applyFont="1" applyFill="1" applyBorder="1" applyAlignment="1">
      <alignment horizontal="center" wrapText="1"/>
    </xf>
    <xf numFmtId="0" fontId="38" fillId="32" borderId="46" xfId="0" applyFont="1" applyFill="1" applyBorder="1" applyAlignment="1">
      <alignment horizontal="center" wrapText="1"/>
    </xf>
    <xf numFmtId="0" fontId="38" fillId="33" borderId="3" xfId="0" applyFont="1" applyFill="1" applyBorder="1" applyAlignment="1">
      <alignment horizontal="center" wrapText="1"/>
    </xf>
    <xf numFmtId="0" fontId="38" fillId="33" borderId="25" xfId="0" applyFont="1" applyFill="1" applyBorder="1" applyAlignment="1">
      <alignment horizontal="center" vertical="center" wrapText="1"/>
    </xf>
    <xf numFmtId="0" fontId="38" fillId="33" borderId="26" xfId="0" applyFont="1" applyFill="1" applyBorder="1" applyAlignment="1">
      <alignment horizontal="center" vertical="center" wrapText="1"/>
    </xf>
    <xf numFmtId="0" fontId="38" fillId="33" borderId="27" xfId="0" applyFont="1" applyFill="1" applyBorder="1" applyAlignment="1">
      <alignment horizontal="center" vertic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    GVE 13 Assis, ESP, 2016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9511970116925521E-2"/>
          <c:y val="0.12679519719898691"/>
          <c:w val="0.86045722563564397"/>
          <c:h val="0.7865675816252671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 ASSIS CONSOL 2016'!$B$138:$AZ$138</c:f>
              <c:numCache>
                <c:formatCode>General</c:formatCode>
                <c:ptCount val="51"/>
                <c:pt idx="0">
                  <c:v>293</c:v>
                </c:pt>
                <c:pt idx="1">
                  <c:v>278</c:v>
                </c:pt>
                <c:pt idx="2">
                  <c:v>220</c:v>
                </c:pt>
                <c:pt idx="3">
                  <c:v>225</c:v>
                </c:pt>
                <c:pt idx="4">
                  <c:v>216</c:v>
                </c:pt>
                <c:pt idx="5">
                  <c:v>255</c:v>
                </c:pt>
                <c:pt idx="6">
                  <c:v>241</c:v>
                </c:pt>
                <c:pt idx="7">
                  <c:v>216</c:v>
                </c:pt>
                <c:pt idx="8">
                  <c:v>177</c:v>
                </c:pt>
                <c:pt idx="9">
                  <c:v>233</c:v>
                </c:pt>
                <c:pt idx="10">
                  <c:v>415</c:v>
                </c:pt>
                <c:pt idx="11">
                  <c:v>320</c:v>
                </c:pt>
                <c:pt idx="12">
                  <c:v>299</c:v>
                </c:pt>
                <c:pt idx="13">
                  <c:v>342</c:v>
                </c:pt>
                <c:pt idx="14">
                  <c:v>168</c:v>
                </c:pt>
                <c:pt idx="15">
                  <c:v>253</c:v>
                </c:pt>
                <c:pt idx="16">
                  <c:v>162</c:v>
                </c:pt>
                <c:pt idx="17">
                  <c:v>152</c:v>
                </c:pt>
                <c:pt idx="18">
                  <c:v>180</c:v>
                </c:pt>
                <c:pt idx="19">
                  <c:v>173</c:v>
                </c:pt>
                <c:pt idx="20">
                  <c:v>147</c:v>
                </c:pt>
                <c:pt idx="21">
                  <c:v>145</c:v>
                </c:pt>
                <c:pt idx="22">
                  <c:v>141</c:v>
                </c:pt>
                <c:pt idx="23">
                  <c:v>231</c:v>
                </c:pt>
                <c:pt idx="24">
                  <c:v>203</c:v>
                </c:pt>
                <c:pt idx="25">
                  <c:v>221</c:v>
                </c:pt>
                <c:pt idx="26">
                  <c:v>156</c:v>
                </c:pt>
                <c:pt idx="27">
                  <c:v>231</c:v>
                </c:pt>
                <c:pt idx="28">
                  <c:v>134</c:v>
                </c:pt>
                <c:pt idx="29">
                  <c:v>196</c:v>
                </c:pt>
                <c:pt idx="30">
                  <c:v>215</c:v>
                </c:pt>
                <c:pt idx="31">
                  <c:v>312</c:v>
                </c:pt>
                <c:pt idx="32">
                  <c:v>310</c:v>
                </c:pt>
                <c:pt idx="33">
                  <c:v>308</c:v>
                </c:pt>
                <c:pt idx="34">
                  <c:v>370</c:v>
                </c:pt>
                <c:pt idx="35">
                  <c:v>251</c:v>
                </c:pt>
                <c:pt idx="36">
                  <c:v>336</c:v>
                </c:pt>
                <c:pt idx="37">
                  <c:v>377</c:v>
                </c:pt>
                <c:pt idx="38">
                  <c:v>421</c:v>
                </c:pt>
                <c:pt idx="39">
                  <c:v>475</c:v>
                </c:pt>
                <c:pt idx="40">
                  <c:v>359</c:v>
                </c:pt>
                <c:pt idx="41">
                  <c:v>334</c:v>
                </c:pt>
                <c:pt idx="42">
                  <c:v>216</c:v>
                </c:pt>
                <c:pt idx="43">
                  <c:v>144</c:v>
                </c:pt>
                <c:pt idx="44">
                  <c:v>137</c:v>
                </c:pt>
                <c:pt idx="45">
                  <c:v>151</c:v>
                </c:pt>
                <c:pt idx="46">
                  <c:v>170</c:v>
                </c:pt>
                <c:pt idx="47">
                  <c:v>134</c:v>
                </c:pt>
                <c:pt idx="48">
                  <c:v>130</c:v>
                </c:pt>
                <c:pt idx="49">
                  <c:v>113</c:v>
                </c:pt>
                <c:pt idx="50">
                  <c:v>117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76224"/>
        <c:axId val="68622528"/>
      </c:lineChart>
      <c:catAx>
        <c:axId val="9067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68622528"/>
        <c:crosses val="autoZero"/>
        <c:auto val="1"/>
        <c:lblAlgn val="ctr"/>
        <c:lblOffset val="100"/>
        <c:noMultiLvlLbl val="0"/>
      </c:catAx>
      <c:valAx>
        <c:axId val="68622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0676224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13 Assis, ESP, 2016 </a:t>
            </a:r>
          </a:p>
        </c:rich>
      </c:tx>
      <c:layout>
        <c:manualLayout>
          <c:xMode val="edge"/>
          <c:yMode val="edge"/>
          <c:x val="0.14136683378973924"/>
          <c:y val="2.657000932734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70350098960342E-2"/>
          <c:y val="0.17030119254110707"/>
          <c:w val="0.87135511318735703"/>
          <c:h val="0.64252667307236355"/>
        </c:manualLayout>
      </c:layout>
      <c:lineChart>
        <c:grouping val="standard"/>
        <c:varyColors val="0"/>
        <c:ser>
          <c:idx val="0"/>
          <c:order val="0"/>
          <c:tx>
            <c:strRef>
              <c:f>'GVE ASSIS CONSOL 2016'!$A$113</c:f>
              <c:strCache>
                <c:ptCount val="1"/>
                <c:pt idx="0">
                  <c:v>ASSIS</c:v>
                </c:pt>
              </c:strCache>
            </c:strRef>
          </c:tx>
          <c:marker>
            <c:symbol val="none"/>
          </c:marker>
          <c:cat>
            <c:numRef>
              <c:f>'GVE ASSIS CONSOL 2016'!$B$112:$AZ$112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2016'!$B$113:$AZ$113</c:f>
              <c:numCache>
                <c:formatCode>General</c:formatCode>
                <c:ptCount val="51"/>
                <c:pt idx="0">
                  <c:v>26</c:v>
                </c:pt>
                <c:pt idx="1">
                  <c:v>33</c:v>
                </c:pt>
                <c:pt idx="2">
                  <c:v>36</c:v>
                </c:pt>
                <c:pt idx="3">
                  <c:v>5</c:v>
                </c:pt>
                <c:pt idx="4">
                  <c:v>22</c:v>
                </c:pt>
                <c:pt idx="5">
                  <c:v>14</c:v>
                </c:pt>
                <c:pt idx="6">
                  <c:v>17</c:v>
                </c:pt>
                <c:pt idx="7">
                  <c:v>2</c:v>
                </c:pt>
                <c:pt idx="8">
                  <c:v>51</c:v>
                </c:pt>
                <c:pt idx="9">
                  <c:v>35</c:v>
                </c:pt>
                <c:pt idx="10">
                  <c:v>40</c:v>
                </c:pt>
                <c:pt idx="11">
                  <c:v>27</c:v>
                </c:pt>
                <c:pt idx="12">
                  <c:v>22</c:v>
                </c:pt>
                <c:pt idx="13">
                  <c:v>30</c:v>
                </c:pt>
                <c:pt idx="14">
                  <c:v>21</c:v>
                </c:pt>
                <c:pt idx="15">
                  <c:v>29</c:v>
                </c:pt>
                <c:pt idx="16">
                  <c:v>29</c:v>
                </c:pt>
                <c:pt idx="17">
                  <c:v>11</c:v>
                </c:pt>
                <c:pt idx="18">
                  <c:v>11</c:v>
                </c:pt>
                <c:pt idx="19">
                  <c:v>28</c:v>
                </c:pt>
                <c:pt idx="20">
                  <c:v>8</c:v>
                </c:pt>
                <c:pt idx="21">
                  <c:v>22</c:v>
                </c:pt>
                <c:pt idx="22">
                  <c:v>13</c:v>
                </c:pt>
                <c:pt idx="23">
                  <c:v>20</c:v>
                </c:pt>
                <c:pt idx="24">
                  <c:v>9</c:v>
                </c:pt>
                <c:pt idx="25">
                  <c:v>17</c:v>
                </c:pt>
                <c:pt idx="26">
                  <c:v>27</c:v>
                </c:pt>
                <c:pt idx="27">
                  <c:v>28</c:v>
                </c:pt>
                <c:pt idx="28">
                  <c:v>14</c:v>
                </c:pt>
                <c:pt idx="29">
                  <c:v>23</c:v>
                </c:pt>
                <c:pt idx="30">
                  <c:v>29</c:v>
                </c:pt>
                <c:pt idx="31">
                  <c:v>50</c:v>
                </c:pt>
                <c:pt idx="32">
                  <c:v>63</c:v>
                </c:pt>
                <c:pt idx="33">
                  <c:v>50</c:v>
                </c:pt>
                <c:pt idx="34">
                  <c:v>74</c:v>
                </c:pt>
                <c:pt idx="35">
                  <c:v>50</c:v>
                </c:pt>
                <c:pt idx="36">
                  <c:v>45</c:v>
                </c:pt>
                <c:pt idx="37">
                  <c:v>51</c:v>
                </c:pt>
                <c:pt idx="38">
                  <c:v>44</c:v>
                </c:pt>
                <c:pt idx="39">
                  <c:v>41</c:v>
                </c:pt>
                <c:pt idx="40">
                  <c:v>40</c:v>
                </c:pt>
                <c:pt idx="41">
                  <c:v>36</c:v>
                </c:pt>
                <c:pt idx="42">
                  <c:v>25</c:v>
                </c:pt>
                <c:pt idx="43">
                  <c:v>15</c:v>
                </c:pt>
                <c:pt idx="44">
                  <c:v>9</c:v>
                </c:pt>
                <c:pt idx="45">
                  <c:v>2</c:v>
                </c:pt>
                <c:pt idx="46">
                  <c:v>40</c:v>
                </c:pt>
                <c:pt idx="47">
                  <c:v>35</c:v>
                </c:pt>
                <c:pt idx="48">
                  <c:v>5</c:v>
                </c:pt>
                <c:pt idx="49">
                  <c:v>16</c:v>
                </c:pt>
                <c:pt idx="5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ASSIS CONSOL 2016'!$A$114</c:f>
              <c:strCache>
                <c:ptCount val="1"/>
                <c:pt idx="0">
                  <c:v>BERNARDINO DE CAMPOS</c:v>
                </c:pt>
              </c:strCache>
            </c:strRef>
          </c:tx>
          <c:marker>
            <c:symbol val="none"/>
          </c:marker>
          <c:cat>
            <c:numRef>
              <c:f>'GVE ASSIS CONSOL 2016'!$B$112:$AZ$112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2016'!$B$114:$AZ$114</c:f>
              <c:numCache>
                <c:formatCode>General</c:formatCode>
                <c:ptCount val="51"/>
                <c:pt idx="0">
                  <c:v>24</c:v>
                </c:pt>
                <c:pt idx="1">
                  <c:v>25</c:v>
                </c:pt>
                <c:pt idx="2">
                  <c:v>5</c:v>
                </c:pt>
                <c:pt idx="3">
                  <c:v>25</c:v>
                </c:pt>
                <c:pt idx="4">
                  <c:v>8</c:v>
                </c:pt>
                <c:pt idx="5">
                  <c:v>15</c:v>
                </c:pt>
                <c:pt idx="6">
                  <c:v>13</c:v>
                </c:pt>
                <c:pt idx="7">
                  <c:v>10</c:v>
                </c:pt>
                <c:pt idx="8">
                  <c:v>7</c:v>
                </c:pt>
                <c:pt idx="9">
                  <c:v>9</c:v>
                </c:pt>
                <c:pt idx="10">
                  <c:v>16</c:v>
                </c:pt>
                <c:pt idx="11">
                  <c:v>16</c:v>
                </c:pt>
                <c:pt idx="12">
                  <c:v>10</c:v>
                </c:pt>
                <c:pt idx="13">
                  <c:v>19</c:v>
                </c:pt>
                <c:pt idx="14">
                  <c:v>10</c:v>
                </c:pt>
                <c:pt idx="15">
                  <c:v>13</c:v>
                </c:pt>
                <c:pt idx="16">
                  <c:v>10</c:v>
                </c:pt>
                <c:pt idx="17">
                  <c:v>12</c:v>
                </c:pt>
                <c:pt idx="18">
                  <c:v>15</c:v>
                </c:pt>
                <c:pt idx="19">
                  <c:v>8</c:v>
                </c:pt>
                <c:pt idx="20">
                  <c:v>12</c:v>
                </c:pt>
                <c:pt idx="21">
                  <c:v>12</c:v>
                </c:pt>
                <c:pt idx="22">
                  <c:v>6</c:v>
                </c:pt>
                <c:pt idx="23">
                  <c:v>9</c:v>
                </c:pt>
                <c:pt idx="24">
                  <c:v>14</c:v>
                </c:pt>
                <c:pt idx="25">
                  <c:v>8</c:v>
                </c:pt>
                <c:pt idx="26">
                  <c:v>3</c:v>
                </c:pt>
                <c:pt idx="27">
                  <c:v>14</c:v>
                </c:pt>
                <c:pt idx="28">
                  <c:v>14</c:v>
                </c:pt>
                <c:pt idx="29">
                  <c:v>12</c:v>
                </c:pt>
                <c:pt idx="30">
                  <c:v>12</c:v>
                </c:pt>
                <c:pt idx="31">
                  <c:v>13</c:v>
                </c:pt>
                <c:pt idx="32">
                  <c:v>13</c:v>
                </c:pt>
                <c:pt idx="33">
                  <c:v>0</c:v>
                </c:pt>
                <c:pt idx="34">
                  <c:v>40</c:v>
                </c:pt>
                <c:pt idx="35">
                  <c:v>22</c:v>
                </c:pt>
                <c:pt idx="36">
                  <c:v>18</c:v>
                </c:pt>
                <c:pt idx="37">
                  <c:v>16</c:v>
                </c:pt>
                <c:pt idx="38">
                  <c:v>34</c:v>
                </c:pt>
                <c:pt idx="39">
                  <c:v>24</c:v>
                </c:pt>
                <c:pt idx="40">
                  <c:v>13</c:v>
                </c:pt>
                <c:pt idx="41">
                  <c:v>28</c:v>
                </c:pt>
                <c:pt idx="42">
                  <c:v>25</c:v>
                </c:pt>
                <c:pt idx="43">
                  <c:v>17</c:v>
                </c:pt>
                <c:pt idx="44">
                  <c:v>21</c:v>
                </c:pt>
                <c:pt idx="45">
                  <c:v>18</c:v>
                </c:pt>
                <c:pt idx="46">
                  <c:v>10</c:v>
                </c:pt>
                <c:pt idx="47">
                  <c:v>6</c:v>
                </c:pt>
                <c:pt idx="48">
                  <c:v>17</c:v>
                </c:pt>
                <c:pt idx="49">
                  <c:v>12</c:v>
                </c:pt>
                <c:pt idx="50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ASSIS CONSOL 2016'!$A$115</c:f>
              <c:strCache>
                <c:ptCount val="1"/>
                <c:pt idx="0">
                  <c:v>BORA</c:v>
                </c:pt>
              </c:strCache>
            </c:strRef>
          </c:tx>
          <c:marker>
            <c:symbol val="none"/>
          </c:marker>
          <c:cat>
            <c:numRef>
              <c:f>'GVE ASSIS CONSOL 2016'!$B$112:$AZ$112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2016'!$B$115:$AZ$115</c:f>
              <c:numCache>
                <c:formatCode>General</c:formatCode>
                <c:ptCount val="51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1</c:v>
                </c:pt>
                <c:pt idx="25">
                  <c:v>13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6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3</c:v>
                </c:pt>
                <c:pt idx="40">
                  <c:v>12</c:v>
                </c:pt>
                <c:pt idx="41">
                  <c:v>10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3</c:v>
                </c:pt>
                <c:pt idx="47">
                  <c:v>12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ASSIS CONSOL 2016'!$A$116</c:f>
              <c:strCache>
                <c:ptCount val="1"/>
                <c:pt idx="0">
                  <c:v>CANDIDO MOTA</c:v>
                </c:pt>
              </c:strCache>
            </c:strRef>
          </c:tx>
          <c:marker>
            <c:symbol val="none"/>
          </c:marker>
          <c:cat>
            <c:numRef>
              <c:f>'GVE ASSIS CONSOL 2016'!$B$112:$AZ$112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2016'!$B$116:$AZ$116</c:f>
              <c:numCache>
                <c:formatCode>General</c:formatCode>
                <c:ptCount val="51"/>
                <c:pt idx="0">
                  <c:v>0</c:v>
                </c:pt>
                <c:pt idx="1">
                  <c:v>9</c:v>
                </c:pt>
                <c:pt idx="2">
                  <c:v>7</c:v>
                </c:pt>
                <c:pt idx="3">
                  <c:v>8</c:v>
                </c:pt>
                <c:pt idx="4">
                  <c:v>28</c:v>
                </c:pt>
                <c:pt idx="5">
                  <c:v>31</c:v>
                </c:pt>
                <c:pt idx="6">
                  <c:v>22</c:v>
                </c:pt>
                <c:pt idx="7">
                  <c:v>35</c:v>
                </c:pt>
                <c:pt idx="8">
                  <c:v>0</c:v>
                </c:pt>
                <c:pt idx="9">
                  <c:v>0</c:v>
                </c:pt>
                <c:pt idx="10">
                  <c:v>8</c:v>
                </c:pt>
                <c:pt idx="11">
                  <c:v>20</c:v>
                </c:pt>
                <c:pt idx="12">
                  <c:v>11</c:v>
                </c:pt>
                <c:pt idx="13">
                  <c:v>7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4</c:v>
                </c:pt>
                <c:pt idx="23">
                  <c:v>11</c:v>
                </c:pt>
                <c:pt idx="24">
                  <c:v>18</c:v>
                </c:pt>
                <c:pt idx="25">
                  <c:v>12</c:v>
                </c:pt>
                <c:pt idx="26">
                  <c:v>8</c:v>
                </c:pt>
                <c:pt idx="27">
                  <c:v>0</c:v>
                </c:pt>
                <c:pt idx="28">
                  <c:v>0</c:v>
                </c:pt>
                <c:pt idx="29">
                  <c:v>4</c:v>
                </c:pt>
                <c:pt idx="30">
                  <c:v>5</c:v>
                </c:pt>
                <c:pt idx="31">
                  <c:v>0</c:v>
                </c:pt>
                <c:pt idx="32">
                  <c:v>0</c:v>
                </c:pt>
                <c:pt idx="33">
                  <c:v>4</c:v>
                </c:pt>
                <c:pt idx="34">
                  <c:v>11</c:v>
                </c:pt>
                <c:pt idx="35">
                  <c:v>16</c:v>
                </c:pt>
                <c:pt idx="36">
                  <c:v>31</c:v>
                </c:pt>
                <c:pt idx="37">
                  <c:v>51</c:v>
                </c:pt>
                <c:pt idx="38">
                  <c:v>44</c:v>
                </c:pt>
                <c:pt idx="39">
                  <c:v>20</c:v>
                </c:pt>
                <c:pt idx="40">
                  <c:v>5</c:v>
                </c:pt>
                <c:pt idx="41">
                  <c:v>28</c:v>
                </c:pt>
                <c:pt idx="42">
                  <c:v>2</c:v>
                </c:pt>
                <c:pt idx="43">
                  <c:v>1</c:v>
                </c:pt>
                <c:pt idx="44">
                  <c:v>20</c:v>
                </c:pt>
                <c:pt idx="45">
                  <c:v>5</c:v>
                </c:pt>
                <c:pt idx="46">
                  <c:v>12</c:v>
                </c:pt>
                <c:pt idx="47">
                  <c:v>5</c:v>
                </c:pt>
                <c:pt idx="48">
                  <c:v>6</c:v>
                </c:pt>
                <c:pt idx="49">
                  <c:v>10</c:v>
                </c:pt>
                <c:pt idx="50">
                  <c:v>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ASSIS CONSOL 2016'!$A$117</c:f>
              <c:strCache>
                <c:ptCount val="1"/>
                <c:pt idx="0">
                  <c:v>CANITAR</c:v>
                </c:pt>
              </c:strCache>
            </c:strRef>
          </c:tx>
          <c:marker>
            <c:symbol val="none"/>
          </c:marker>
          <c:cat>
            <c:numRef>
              <c:f>'GVE ASSIS CONSOL 2016'!$B$112:$AZ$112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2016'!$B$117:$AY$117</c:f>
              <c:numCache>
                <c:formatCode>General</c:formatCode>
                <c:ptCount val="50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7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2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7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ASSIS CONSOL 2016'!$A$118</c:f>
              <c:strCache>
                <c:ptCount val="1"/>
                <c:pt idx="0">
                  <c:v>CHAVANTES</c:v>
                </c:pt>
              </c:strCache>
            </c:strRef>
          </c:tx>
          <c:marker>
            <c:symbol val="none"/>
          </c:marker>
          <c:cat>
            <c:numRef>
              <c:f>'GVE ASSIS CONSOL 2016'!$B$112:$AZ$112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2016'!$B$118:$AZ$118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1</c:v>
                </c:pt>
                <c:pt idx="32">
                  <c:v>0</c:v>
                </c:pt>
                <c:pt idx="33">
                  <c:v>2</c:v>
                </c:pt>
                <c:pt idx="34">
                  <c:v>2</c:v>
                </c:pt>
                <c:pt idx="35">
                  <c:v>0</c:v>
                </c:pt>
                <c:pt idx="36">
                  <c:v>4</c:v>
                </c:pt>
                <c:pt idx="37">
                  <c:v>6</c:v>
                </c:pt>
                <c:pt idx="38">
                  <c:v>5</c:v>
                </c:pt>
                <c:pt idx="39">
                  <c:v>6</c:v>
                </c:pt>
                <c:pt idx="40">
                  <c:v>6</c:v>
                </c:pt>
                <c:pt idx="41">
                  <c:v>1</c:v>
                </c:pt>
                <c:pt idx="42">
                  <c:v>4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26912"/>
        <c:axId val="90701824"/>
      </c:lineChart>
      <c:catAx>
        <c:axId val="79526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9317429842495"/>
              <c:y val="0.8721023580451822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0701824"/>
        <c:crosses val="autoZero"/>
        <c:auto val="1"/>
        <c:lblAlgn val="ctr"/>
        <c:lblOffset val="100"/>
        <c:noMultiLvlLbl val="0"/>
      </c:catAx>
      <c:valAx>
        <c:axId val="90701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9526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5308175487352006E-2"/>
          <c:y val="0.91977822606885085"/>
          <c:w val="0.73266484104347829"/>
          <c:h val="3.759259018242561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3 Assis, ESP, 2016</a:t>
            </a:r>
          </a:p>
        </c:rich>
      </c:tx>
      <c:layout>
        <c:manualLayout>
          <c:xMode val="edge"/>
          <c:yMode val="edge"/>
          <c:x val="0.10421522309711313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242213430132732E-2"/>
          <c:y val="0.18181818181818238"/>
          <c:w val="0.89525273802768657"/>
          <c:h val="0.63515146977467762"/>
        </c:manualLayout>
      </c:layout>
      <c:lineChart>
        <c:grouping val="standard"/>
        <c:varyColors val="0"/>
        <c:ser>
          <c:idx val="0"/>
          <c:order val="0"/>
          <c:tx>
            <c:strRef>
              <c:f>'GVE ASSIS CONSOL 2016'!$A$119</c:f>
              <c:strCache>
                <c:ptCount val="1"/>
                <c:pt idx="0">
                  <c:v>CRUZALIA</c:v>
                </c:pt>
              </c:strCache>
            </c:strRef>
          </c:tx>
          <c:marker>
            <c:symbol val="none"/>
          </c:marker>
          <c:cat>
            <c:numRef>
              <c:f>'GVE ASSIS CONSOL 2016'!$B$112:$AZ$112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2016'!$B$119:$AZ$119</c:f>
              <c:numCache>
                <c:formatCode>General</c:formatCode>
                <c:ptCount val="51"/>
                <c:pt idx="0">
                  <c:v>13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5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ASSIS CONSOL 2016'!$A$120</c:f>
              <c:strCache>
                <c:ptCount val="1"/>
                <c:pt idx="0">
                  <c:v>ESPIRITO SANTO DO TURVO</c:v>
                </c:pt>
              </c:strCache>
            </c:strRef>
          </c:tx>
          <c:marker>
            <c:symbol val="none"/>
          </c:marker>
          <c:cat>
            <c:numRef>
              <c:f>'GVE ASSIS CONSOL 2016'!$B$112:$AZ$112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2016'!$B$120:$AZ$120</c:f>
              <c:numCache>
                <c:formatCode>General</c:formatCode>
                <c:ptCount val="51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7</c:v>
                </c:pt>
                <c:pt idx="33">
                  <c:v>1</c:v>
                </c:pt>
                <c:pt idx="34">
                  <c:v>1</c:v>
                </c:pt>
                <c:pt idx="35">
                  <c:v>11</c:v>
                </c:pt>
                <c:pt idx="36">
                  <c:v>11</c:v>
                </c:pt>
                <c:pt idx="37">
                  <c:v>13</c:v>
                </c:pt>
                <c:pt idx="38">
                  <c:v>3</c:v>
                </c:pt>
                <c:pt idx="39">
                  <c:v>2</c:v>
                </c:pt>
                <c:pt idx="40">
                  <c:v>27</c:v>
                </c:pt>
                <c:pt idx="41">
                  <c:v>8</c:v>
                </c:pt>
                <c:pt idx="42">
                  <c:v>4</c:v>
                </c:pt>
                <c:pt idx="43">
                  <c:v>4</c:v>
                </c:pt>
                <c:pt idx="44">
                  <c:v>13</c:v>
                </c:pt>
                <c:pt idx="45">
                  <c:v>4</c:v>
                </c:pt>
                <c:pt idx="46">
                  <c:v>5</c:v>
                </c:pt>
                <c:pt idx="47">
                  <c:v>2</c:v>
                </c:pt>
                <c:pt idx="48">
                  <c:v>3</c:v>
                </c:pt>
                <c:pt idx="49">
                  <c:v>6</c:v>
                </c:pt>
                <c:pt idx="5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ASSIS CONSOL 2016'!$A$121</c:f>
              <c:strCache>
                <c:ptCount val="1"/>
                <c:pt idx="0">
                  <c:v>FLORINEA</c:v>
                </c:pt>
              </c:strCache>
            </c:strRef>
          </c:tx>
          <c:marker>
            <c:symbol val="none"/>
          </c:marker>
          <c:cat>
            <c:numRef>
              <c:f>'GVE ASSIS CONSOL 2016'!$B$112:$AZ$112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2016'!$B$121:$AZ$121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ASSIS CONSOL 2016'!$A$122</c:f>
              <c:strCache>
                <c:ptCount val="1"/>
                <c:pt idx="0">
                  <c:v>IBIRAREMA</c:v>
                </c:pt>
              </c:strCache>
            </c:strRef>
          </c:tx>
          <c:marker>
            <c:symbol val="none"/>
          </c:marker>
          <c:cat>
            <c:numRef>
              <c:f>'GVE ASSIS CONSOL 2016'!$B$112:$AZ$112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2016'!$B$122:$AZ$122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ASSIS CONSOL 2016'!$A$123</c:f>
              <c:strCache>
                <c:ptCount val="1"/>
                <c:pt idx="0">
                  <c:v>IPAUSSU</c:v>
                </c:pt>
              </c:strCache>
            </c:strRef>
          </c:tx>
          <c:marker>
            <c:symbol val="none"/>
          </c:marker>
          <c:cat>
            <c:numRef>
              <c:f>'GVE ASSIS CONSOL 2016'!$B$112:$AZ$112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2016'!$B$123:$AZ$123</c:f>
              <c:numCache>
                <c:formatCode>General</c:formatCode>
                <c:ptCount val="51"/>
                <c:pt idx="0">
                  <c:v>7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11</c:v>
                </c:pt>
                <c:pt idx="25">
                  <c:v>11</c:v>
                </c:pt>
                <c:pt idx="26">
                  <c:v>12</c:v>
                </c:pt>
                <c:pt idx="27">
                  <c:v>25</c:v>
                </c:pt>
                <c:pt idx="28">
                  <c:v>18</c:v>
                </c:pt>
                <c:pt idx="29">
                  <c:v>32</c:v>
                </c:pt>
                <c:pt idx="30">
                  <c:v>32</c:v>
                </c:pt>
                <c:pt idx="31">
                  <c:v>17</c:v>
                </c:pt>
                <c:pt idx="32">
                  <c:v>27</c:v>
                </c:pt>
                <c:pt idx="33">
                  <c:v>10</c:v>
                </c:pt>
                <c:pt idx="34">
                  <c:v>9</c:v>
                </c:pt>
                <c:pt idx="35">
                  <c:v>5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15</c:v>
                </c:pt>
                <c:pt idx="40">
                  <c:v>10</c:v>
                </c:pt>
                <c:pt idx="41">
                  <c:v>17</c:v>
                </c:pt>
                <c:pt idx="42">
                  <c:v>3</c:v>
                </c:pt>
                <c:pt idx="43">
                  <c:v>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ASSIS CONSOL 2016'!$A$124</c:f>
              <c:strCache>
                <c:ptCount val="1"/>
                <c:pt idx="0">
                  <c:v>LUTECIA</c:v>
                </c:pt>
              </c:strCache>
            </c:strRef>
          </c:tx>
          <c:marker>
            <c:symbol val="none"/>
          </c:marker>
          <c:cat>
            <c:numRef>
              <c:f>'GVE ASSIS CONSOL 2016'!$B$112:$AZ$112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2016'!$B$124:$AZ$124</c:f>
              <c:numCache>
                <c:formatCode>General</c:formatCode>
                <c:ptCount val="51"/>
                <c:pt idx="0">
                  <c:v>5</c:v>
                </c:pt>
                <c:pt idx="1">
                  <c:v>9</c:v>
                </c:pt>
                <c:pt idx="2">
                  <c:v>0</c:v>
                </c:pt>
                <c:pt idx="3">
                  <c:v>5</c:v>
                </c:pt>
                <c:pt idx="4">
                  <c:v>5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1</c:v>
                </c:pt>
                <c:pt idx="31">
                  <c:v>5</c:v>
                </c:pt>
                <c:pt idx="32">
                  <c:v>3</c:v>
                </c:pt>
                <c:pt idx="33">
                  <c:v>7</c:v>
                </c:pt>
                <c:pt idx="34">
                  <c:v>26</c:v>
                </c:pt>
                <c:pt idx="35">
                  <c:v>7</c:v>
                </c:pt>
                <c:pt idx="36">
                  <c:v>4</c:v>
                </c:pt>
                <c:pt idx="37">
                  <c:v>2</c:v>
                </c:pt>
                <c:pt idx="38">
                  <c:v>4</c:v>
                </c:pt>
                <c:pt idx="39">
                  <c:v>0</c:v>
                </c:pt>
                <c:pt idx="40">
                  <c:v>4</c:v>
                </c:pt>
                <c:pt idx="41">
                  <c:v>0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6</c:v>
                </c:pt>
                <c:pt idx="46">
                  <c:v>4</c:v>
                </c:pt>
                <c:pt idx="47">
                  <c:v>6</c:v>
                </c:pt>
                <c:pt idx="48">
                  <c:v>6</c:v>
                </c:pt>
                <c:pt idx="49">
                  <c:v>2</c:v>
                </c:pt>
                <c:pt idx="50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92768"/>
        <c:axId val="90704128"/>
      </c:lineChart>
      <c:catAx>
        <c:axId val="9059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618409495456828"/>
              <c:y val="0.8741310505758914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0704128"/>
        <c:crosses val="autoZero"/>
        <c:auto val="1"/>
        <c:lblAlgn val="ctr"/>
        <c:lblOffset val="100"/>
        <c:noMultiLvlLbl val="0"/>
      </c:catAx>
      <c:valAx>
        <c:axId val="90704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0592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9321316326081266E-2"/>
          <c:y val="0.92031425364758845"/>
          <c:w val="0.81632830940554924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13 Assis, ESP, 2016 </a:t>
            </a:r>
          </a:p>
        </c:rich>
      </c:tx>
      <c:layout>
        <c:manualLayout>
          <c:xMode val="edge"/>
          <c:yMode val="edge"/>
          <c:x val="0.10877427821522352"/>
          <c:y val="3.3670033670033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502706288071368E-2"/>
          <c:y val="0.17283950617283983"/>
          <c:w val="0.8664328558140495"/>
          <c:h val="0.63251198988399038"/>
        </c:manualLayout>
      </c:layout>
      <c:lineChart>
        <c:grouping val="standard"/>
        <c:varyColors val="0"/>
        <c:ser>
          <c:idx val="0"/>
          <c:order val="0"/>
          <c:tx>
            <c:strRef>
              <c:f>'GVE ASSIS CONSOL 2016'!$A$125</c:f>
              <c:strCache>
                <c:ptCount val="1"/>
                <c:pt idx="0">
                  <c:v>MARACAI</c:v>
                </c:pt>
              </c:strCache>
            </c:strRef>
          </c:tx>
          <c:marker>
            <c:symbol val="none"/>
          </c:marker>
          <c:cat>
            <c:numRef>
              <c:f>'GVE ASSIS CONSOL 2016'!$B$112:$AZ$112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2016'!$B$125:$AZ$125</c:f>
              <c:numCache>
                <c:formatCode>General</c:formatCode>
                <c:ptCount val="51"/>
                <c:pt idx="0">
                  <c:v>10</c:v>
                </c:pt>
                <c:pt idx="1">
                  <c:v>18</c:v>
                </c:pt>
                <c:pt idx="2">
                  <c:v>22</c:v>
                </c:pt>
                <c:pt idx="3">
                  <c:v>22</c:v>
                </c:pt>
                <c:pt idx="4">
                  <c:v>28</c:v>
                </c:pt>
                <c:pt idx="5">
                  <c:v>30</c:v>
                </c:pt>
                <c:pt idx="6">
                  <c:v>38</c:v>
                </c:pt>
                <c:pt idx="7">
                  <c:v>26</c:v>
                </c:pt>
                <c:pt idx="8">
                  <c:v>33</c:v>
                </c:pt>
                <c:pt idx="9">
                  <c:v>32</c:v>
                </c:pt>
                <c:pt idx="10">
                  <c:v>31</c:v>
                </c:pt>
                <c:pt idx="11">
                  <c:v>81</c:v>
                </c:pt>
                <c:pt idx="12">
                  <c:v>45</c:v>
                </c:pt>
                <c:pt idx="13">
                  <c:v>28</c:v>
                </c:pt>
                <c:pt idx="14">
                  <c:v>28</c:v>
                </c:pt>
                <c:pt idx="15">
                  <c:v>25</c:v>
                </c:pt>
                <c:pt idx="16">
                  <c:v>12</c:v>
                </c:pt>
                <c:pt idx="17">
                  <c:v>9</c:v>
                </c:pt>
                <c:pt idx="18">
                  <c:v>17</c:v>
                </c:pt>
                <c:pt idx="19">
                  <c:v>17</c:v>
                </c:pt>
                <c:pt idx="20">
                  <c:v>31</c:v>
                </c:pt>
                <c:pt idx="21">
                  <c:v>10</c:v>
                </c:pt>
                <c:pt idx="22">
                  <c:v>10</c:v>
                </c:pt>
                <c:pt idx="23">
                  <c:v>18</c:v>
                </c:pt>
                <c:pt idx="24">
                  <c:v>27</c:v>
                </c:pt>
                <c:pt idx="25">
                  <c:v>21</c:v>
                </c:pt>
                <c:pt idx="26">
                  <c:v>27</c:v>
                </c:pt>
                <c:pt idx="27">
                  <c:v>27</c:v>
                </c:pt>
                <c:pt idx="28">
                  <c:v>28</c:v>
                </c:pt>
                <c:pt idx="29">
                  <c:v>52</c:v>
                </c:pt>
                <c:pt idx="30">
                  <c:v>60</c:v>
                </c:pt>
                <c:pt idx="31">
                  <c:v>61</c:v>
                </c:pt>
                <c:pt idx="32">
                  <c:v>52</c:v>
                </c:pt>
                <c:pt idx="33">
                  <c:v>74</c:v>
                </c:pt>
                <c:pt idx="34">
                  <c:v>40</c:v>
                </c:pt>
                <c:pt idx="35">
                  <c:v>30</c:v>
                </c:pt>
                <c:pt idx="36">
                  <c:v>21</c:v>
                </c:pt>
                <c:pt idx="37">
                  <c:v>27</c:v>
                </c:pt>
                <c:pt idx="38">
                  <c:v>42</c:v>
                </c:pt>
                <c:pt idx="39">
                  <c:v>17</c:v>
                </c:pt>
                <c:pt idx="40">
                  <c:v>40</c:v>
                </c:pt>
                <c:pt idx="41">
                  <c:v>25</c:v>
                </c:pt>
                <c:pt idx="42">
                  <c:v>43</c:v>
                </c:pt>
                <c:pt idx="43">
                  <c:v>40</c:v>
                </c:pt>
                <c:pt idx="44">
                  <c:v>28</c:v>
                </c:pt>
                <c:pt idx="45">
                  <c:v>26</c:v>
                </c:pt>
                <c:pt idx="46">
                  <c:v>16</c:v>
                </c:pt>
                <c:pt idx="47">
                  <c:v>15</c:v>
                </c:pt>
                <c:pt idx="48">
                  <c:v>17</c:v>
                </c:pt>
                <c:pt idx="49">
                  <c:v>28</c:v>
                </c:pt>
                <c:pt idx="50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ASSIS CONSOL 2016'!$A$126</c:f>
              <c:strCache>
                <c:ptCount val="1"/>
                <c:pt idx="0">
                  <c:v>OLEO</c:v>
                </c:pt>
              </c:strCache>
            </c:strRef>
          </c:tx>
          <c:marker>
            <c:symbol val="none"/>
          </c:marker>
          <c:cat>
            <c:numRef>
              <c:f>'GVE ASSIS CONSOL 2016'!$B$112:$AZ$112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2016'!$B$126:$AZ$126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ASSIS CONSOL 2016'!$A$127</c:f>
              <c:strCache>
                <c:ptCount val="1"/>
                <c:pt idx="0">
                  <c:v>OURINHOS</c:v>
                </c:pt>
              </c:strCache>
            </c:strRef>
          </c:tx>
          <c:marker>
            <c:symbol val="none"/>
          </c:marker>
          <c:cat>
            <c:numRef>
              <c:f>'GVE ASSIS CONSOL 2016'!$B$112:$AZ$112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2016'!$B$127:$AZ$127</c:f>
              <c:numCache>
                <c:formatCode>General</c:formatCode>
                <c:ptCount val="51"/>
                <c:pt idx="0">
                  <c:v>61</c:v>
                </c:pt>
                <c:pt idx="1">
                  <c:v>53</c:v>
                </c:pt>
                <c:pt idx="2">
                  <c:v>23</c:v>
                </c:pt>
                <c:pt idx="3">
                  <c:v>35</c:v>
                </c:pt>
                <c:pt idx="4">
                  <c:v>0</c:v>
                </c:pt>
                <c:pt idx="5">
                  <c:v>31</c:v>
                </c:pt>
                <c:pt idx="6">
                  <c:v>39</c:v>
                </c:pt>
                <c:pt idx="7">
                  <c:v>54</c:v>
                </c:pt>
                <c:pt idx="8">
                  <c:v>28</c:v>
                </c:pt>
                <c:pt idx="9">
                  <c:v>48</c:v>
                </c:pt>
                <c:pt idx="10">
                  <c:v>43</c:v>
                </c:pt>
                <c:pt idx="11">
                  <c:v>22</c:v>
                </c:pt>
                <c:pt idx="12">
                  <c:v>9</c:v>
                </c:pt>
                <c:pt idx="13">
                  <c:v>59</c:v>
                </c:pt>
                <c:pt idx="14">
                  <c:v>33</c:v>
                </c:pt>
                <c:pt idx="15">
                  <c:v>33</c:v>
                </c:pt>
                <c:pt idx="16">
                  <c:v>16</c:v>
                </c:pt>
                <c:pt idx="17">
                  <c:v>18</c:v>
                </c:pt>
                <c:pt idx="18">
                  <c:v>36</c:v>
                </c:pt>
                <c:pt idx="19">
                  <c:v>1</c:v>
                </c:pt>
                <c:pt idx="20">
                  <c:v>5</c:v>
                </c:pt>
                <c:pt idx="21">
                  <c:v>10</c:v>
                </c:pt>
                <c:pt idx="22">
                  <c:v>13</c:v>
                </c:pt>
                <c:pt idx="23">
                  <c:v>14</c:v>
                </c:pt>
                <c:pt idx="24">
                  <c:v>6</c:v>
                </c:pt>
                <c:pt idx="25">
                  <c:v>26</c:v>
                </c:pt>
                <c:pt idx="26">
                  <c:v>7</c:v>
                </c:pt>
                <c:pt idx="27">
                  <c:v>26</c:v>
                </c:pt>
                <c:pt idx="28">
                  <c:v>13</c:v>
                </c:pt>
                <c:pt idx="29">
                  <c:v>5</c:v>
                </c:pt>
                <c:pt idx="30">
                  <c:v>22</c:v>
                </c:pt>
                <c:pt idx="31">
                  <c:v>14</c:v>
                </c:pt>
                <c:pt idx="32">
                  <c:v>0</c:v>
                </c:pt>
                <c:pt idx="33">
                  <c:v>10</c:v>
                </c:pt>
                <c:pt idx="34">
                  <c:v>46</c:v>
                </c:pt>
                <c:pt idx="35">
                  <c:v>11</c:v>
                </c:pt>
                <c:pt idx="36">
                  <c:v>32</c:v>
                </c:pt>
                <c:pt idx="37">
                  <c:v>51</c:v>
                </c:pt>
                <c:pt idx="38">
                  <c:v>77</c:v>
                </c:pt>
                <c:pt idx="39">
                  <c:v>47</c:v>
                </c:pt>
                <c:pt idx="40">
                  <c:v>48</c:v>
                </c:pt>
                <c:pt idx="41">
                  <c:v>53</c:v>
                </c:pt>
                <c:pt idx="42">
                  <c:v>32</c:v>
                </c:pt>
                <c:pt idx="43">
                  <c:v>5</c:v>
                </c:pt>
                <c:pt idx="44">
                  <c:v>27</c:v>
                </c:pt>
                <c:pt idx="45">
                  <c:v>23</c:v>
                </c:pt>
                <c:pt idx="46">
                  <c:v>24</c:v>
                </c:pt>
                <c:pt idx="47">
                  <c:v>0</c:v>
                </c:pt>
                <c:pt idx="48">
                  <c:v>33</c:v>
                </c:pt>
                <c:pt idx="49">
                  <c:v>3</c:v>
                </c:pt>
                <c:pt idx="50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ASSIS CONSOL 2016'!$A$128</c:f>
              <c:strCache>
                <c:ptCount val="1"/>
                <c:pt idx="0">
                  <c:v>PALMITAL</c:v>
                </c:pt>
              </c:strCache>
            </c:strRef>
          </c:tx>
          <c:marker>
            <c:symbol val="none"/>
          </c:marker>
          <c:cat>
            <c:numRef>
              <c:f>'GVE ASSIS CONSOL 2016'!$B$112:$AZ$112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2016'!$B$128:$AZ$128</c:f>
              <c:numCache>
                <c:formatCode>General</c:formatCode>
                <c:ptCount val="51"/>
                <c:pt idx="0">
                  <c:v>29</c:v>
                </c:pt>
                <c:pt idx="1">
                  <c:v>33</c:v>
                </c:pt>
                <c:pt idx="2">
                  <c:v>28</c:v>
                </c:pt>
                <c:pt idx="3">
                  <c:v>30</c:v>
                </c:pt>
                <c:pt idx="4">
                  <c:v>45</c:v>
                </c:pt>
                <c:pt idx="5">
                  <c:v>20</c:v>
                </c:pt>
                <c:pt idx="6">
                  <c:v>25</c:v>
                </c:pt>
                <c:pt idx="7">
                  <c:v>18</c:v>
                </c:pt>
                <c:pt idx="8">
                  <c:v>21</c:v>
                </c:pt>
                <c:pt idx="9">
                  <c:v>37</c:v>
                </c:pt>
                <c:pt idx="10">
                  <c:v>13</c:v>
                </c:pt>
                <c:pt idx="11">
                  <c:v>29</c:v>
                </c:pt>
                <c:pt idx="12">
                  <c:v>35</c:v>
                </c:pt>
                <c:pt idx="13">
                  <c:v>31</c:v>
                </c:pt>
                <c:pt idx="14">
                  <c:v>23</c:v>
                </c:pt>
                <c:pt idx="15">
                  <c:v>24</c:v>
                </c:pt>
                <c:pt idx="16">
                  <c:v>12</c:v>
                </c:pt>
                <c:pt idx="17">
                  <c:v>18</c:v>
                </c:pt>
                <c:pt idx="18">
                  <c:v>18</c:v>
                </c:pt>
                <c:pt idx="19">
                  <c:v>36</c:v>
                </c:pt>
                <c:pt idx="20">
                  <c:v>19</c:v>
                </c:pt>
                <c:pt idx="21">
                  <c:v>17</c:v>
                </c:pt>
                <c:pt idx="22">
                  <c:v>0</c:v>
                </c:pt>
                <c:pt idx="23">
                  <c:v>28</c:v>
                </c:pt>
                <c:pt idx="24">
                  <c:v>43</c:v>
                </c:pt>
                <c:pt idx="25">
                  <c:v>35</c:v>
                </c:pt>
                <c:pt idx="26">
                  <c:v>31</c:v>
                </c:pt>
                <c:pt idx="27">
                  <c:v>47</c:v>
                </c:pt>
                <c:pt idx="28">
                  <c:v>32</c:v>
                </c:pt>
                <c:pt idx="29">
                  <c:v>19</c:v>
                </c:pt>
                <c:pt idx="30">
                  <c:v>13</c:v>
                </c:pt>
                <c:pt idx="31">
                  <c:v>21</c:v>
                </c:pt>
                <c:pt idx="32">
                  <c:v>22</c:v>
                </c:pt>
                <c:pt idx="33">
                  <c:v>24</c:v>
                </c:pt>
                <c:pt idx="34">
                  <c:v>23</c:v>
                </c:pt>
                <c:pt idx="35">
                  <c:v>18</c:v>
                </c:pt>
                <c:pt idx="36">
                  <c:v>25</c:v>
                </c:pt>
                <c:pt idx="37">
                  <c:v>25</c:v>
                </c:pt>
                <c:pt idx="38">
                  <c:v>40</c:v>
                </c:pt>
                <c:pt idx="39">
                  <c:v>140</c:v>
                </c:pt>
                <c:pt idx="40">
                  <c:v>80</c:v>
                </c:pt>
                <c:pt idx="41">
                  <c:v>58</c:v>
                </c:pt>
                <c:pt idx="42">
                  <c:v>31</c:v>
                </c:pt>
                <c:pt idx="43">
                  <c:v>21</c:v>
                </c:pt>
                <c:pt idx="44">
                  <c:v>8</c:v>
                </c:pt>
                <c:pt idx="45">
                  <c:v>21</c:v>
                </c:pt>
                <c:pt idx="46">
                  <c:v>17</c:v>
                </c:pt>
                <c:pt idx="47">
                  <c:v>16</c:v>
                </c:pt>
                <c:pt idx="48">
                  <c:v>18</c:v>
                </c:pt>
                <c:pt idx="49">
                  <c:v>12</c:v>
                </c:pt>
                <c:pt idx="50">
                  <c:v>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ASSIS CONSOL 2016'!$A$129</c:f>
              <c:strCache>
                <c:ptCount val="1"/>
                <c:pt idx="0">
                  <c:v>PARAGUACU PAULISTA</c:v>
                </c:pt>
              </c:strCache>
            </c:strRef>
          </c:tx>
          <c:marker>
            <c:symbol val="none"/>
          </c:marker>
          <c:cat>
            <c:numRef>
              <c:f>'GVE ASSIS CONSOL 2016'!$B$112:$AZ$112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2016'!$B$129:$AZ$129</c:f>
              <c:numCache>
                <c:formatCode>General</c:formatCode>
                <c:ptCount val="51"/>
                <c:pt idx="0">
                  <c:v>32</c:v>
                </c:pt>
                <c:pt idx="1">
                  <c:v>23</c:v>
                </c:pt>
                <c:pt idx="2">
                  <c:v>19</c:v>
                </c:pt>
                <c:pt idx="3">
                  <c:v>26</c:v>
                </c:pt>
                <c:pt idx="4">
                  <c:v>0</c:v>
                </c:pt>
                <c:pt idx="5">
                  <c:v>23</c:v>
                </c:pt>
                <c:pt idx="6">
                  <c:v>14</c:v>
                </c:pt>
                <c:pt idx="7">
                  <c:v>1</c:v>
                </c:pt>
                <c:pt idx="8">
                  <c:v>30</c:v>
                </c:pt>
                <c:pt idx="9">
                  <c:v>33</c:v>
                </c:pt>
                <c:pt idx="10">
                  <c:v>34</c:v>
                </c:pt>
                <c:pt idx="11">
                  <c:v>32</c:v>
                </c:pt>
                <c:pt idx="12">
                  <c:v>57</c:v>
                </c:pt>
                <c:pt idx="13">
                  <c:v>50</c:v>
                </c:pt>
                <c:pt idx="14">
                  <c:v>36</c:v>
                </c:pt>
                <c:pt idx="15">
                  <c:v>31</c:v>
                </c:pt>
                <c:pt idx="16">
                  <c:v>26</c:v>
                </c:pt>
                <c:pt idx="17">
                  <c:v>31</c:v>
                </c:pt>
                <c:pt idx="18">
                  <c:v>27</c:v>
                </c:pt>
                <c:pt idx="19">
                  <c:v>24</c:v>
                </c:pt>
                <c:pt idx="20">
                  <c:v>32</c:v>
                </c:pt>
                <c:pt idx="21">
                  <c:v>38</c:v>
                </c:pt>
                <c:pt idx="22">
                  <c:v>45</c:v>
                </c:pt>
                <c:pt idx="23">
                  <c:v>67</c:v>
                </c:pt>
                <c:pt idx="24">
                  <c:v>62</c:v>
                </c:pt>
                <c:pt idx="25">
                  <c:v>65</c:v>
                </c:pt>
                <c:pt idx="26">
                  <c:v>26</c:v>
                </c:pt>
                <c:pt idx="27">
                  <c:v>37</c:v>
                </c:pt>
                <c:pt idx="28">
                  <c:v>8</c:v>
                </c:pt>
                <c:pt idx="29">
                  <c:v>32</c:v>
                </c:pt>
                <c:pt idx="30">
                  <c:v>20</c:v>
                </c:pt>
                <c:pt idx="31">
                  <c:v>109</c:v>
                </c:pt>
                <c:pt idx="32">
                  <c:v>94</c:v>
                </c:pt>
                <c:pt idx="33">
                  <c:v>115</c:v>
                </c:pt>
                <c:pt idx="34">
                  <c:v>93</c:v>
                </c:pt>
                <c:pt idx="35">
                  <c:v>56</c:v>
                </c:pt>
                <c:pt idx="36">
                  <c:v>88</c:v>
                </c:pt>
                <c:pt idx="37">
                  <c:v>42</c:v>
                </c:pt>
                <c:pt idx="38">
                  <c:v>58</c:v>
                </c:pt>
                <c:pt idx="39">
                  <c:v>53</c:v>
                </c:pt>
                <c:pt idx="40">
                  <c:v>39</c:v>
                </c:pt>
                <c:pt idx="41">
                  <c:v>40</c:v>
                </c:pt>
                <c:pt idx="42">
                  <c:v>33</c:v>
                </c:pt>
                <c:pt idx="43">
                  <c:v>24</c:v>
                </c:pt>
                <c:pt idx="44">
                  <c:v>0</c:v>
                </c:pt>
                <c:pt idx="45">
                  <c:v>26</c:v>
                </c:pt>
                <c:pt idx="46">
                  <c:v>26</c:v>
                </c:pt>
                <c:pt idx="47">
                  <c:v>28</c:v>
                </c:pt>
                <c:pt idx="48">
                  <c:v>22</c:v>
                </c:pt>
                <c:pt idx="49">
                  <c:v>18</c:v>
                </c:pt>
                <c:pt idx="50">
                  <c:v>33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ASSIS CONSOL 2016'!$A$130</c:f>
              <c:strCache>
                <c:ptCount val="1"/>
                <c:pt idx="0">
                  <c:v>PEDRINHAS PAULISTA</c:v>
                </c:pt>
              </c:strCache>
            </c:strRef>
          </c:tx>
          <c:marker>
            <c:symbol val="none"/>
          </c:marker>
          <c:cat>
            <c:numRef>
              <c:f>'GVE ASSIS CONSOL 2016'!$B$112:$AZ$112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2016'!$B$130:$AZ$130</c:f>
              <c:numCache>
                <c:formatCode>General</c:formatCode>
                <c:ptCount val="51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9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2</c:v>
                </c:pt>
                <c:pt idx="12">
                  <c:v>7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6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4</c:v>
                </c:pt>
                <c:pt idx="33">
                  <c:v>8</c:v>
                </c:pt>
                <c:pt idx="34">
                  <c:v>3</c:v>
                </c:pt>
                <c:pt idx="35">
                  <c:v>10</c:v>
                </c:pt>
                <c:pt idx="36">
                  <c:v>6</c:v>
                </c:pt>
                <c:pt idx="37">
                  <c:v>7</c:v>
                </c:pt>
                <c:pt idx="38">
                  <c:v>9</c:v>
                </c:pt>
                <c:pt idx="39">
                  <c:v>7</c:v>
                </c:pt>
                <c:pt idx="40">
                  <c:v>5</c:v>
                </c:pt>
                <c:pt idx="41">
                  <c:v>7</c:v>
                </c:pt>
                <c:pt idx="42">
                  <c:v>7</c:v>
                </c:pt>
                <c:pt idx="43">
                  <c:v>8</c:v>
                </c:pt>
                <c:pt idx="44">
                  <c:v>7</c:v>
                </c:pt>
                <c:pt idx="45">
                  <c:v>9</c:v>
                </c:pt>
                <c:pt idx="46">
                  <c:v>3</c:v>
                </c:pt>
                <c:pt idx="47">
                  <c:v>9</c:v>
                </c:pt>
                <c:pt idx="48">
                  <c:v>1</c:v>
                </c:pt>
                <c:pt idx="49">
                  <c:v>3</c:v>
                </c:pt>
                <c:pt idx="50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94816"/>
        <c:axId val="90706432"/>
      </c:lineChart>
      <c:catAx>
        <c:axId val="9059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327387013444713"/>
              <c:y val="0.8519477062197667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0706432"/>
        <c:crosses val="autoZero"/>
        <c:auto val="1"/>
        <c:lblAlgn val="ctr"/>
        <c:lblOffset val="100"/>
        <c:noMultiLvlLbl val="0"/>
      </c:catAx>
      <c:valAx>
        <c:axId val="90706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0594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252688798895231"/>
          <c:y val="0.92704826318263311"/>
          <c:w val="0.85320730762554065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13 Assis, ESP, 2016 </a:t>
            </a:r>
          </a:p>
        </c:rich>
      </c:tx>
      <c:layout>
        <c:manualLayout>
          <c:xMode val="edge"/>
          <c:yMode val="edge"/>
          <c:x val="0.10334372265966756"/>
          <c:y val="3.5914702581369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114034610431924E-2"/>
          <c:y val="0.17957351290684617"/>
          <c:w val="0.8789411145916759"/>
          <c:h val="0.62128854336948114"/>
        </c:manualLayout>
      </c:layout>
      <c:lineChart>
        <c:grouping val="standard"/>
        <c:varyColors val="0"/>
        <c:ser>
          <c:idx val="0"/>
          <c:order val="0"/>
          <c:tx>
            <c:strRef>
              <c:f>'GVE ASSIS CONSOL 2016'!$A$131</c:f>
              <c:strCache>
                <c:ptCount val="1"/>
                <c:pt idx="0">
                  <c:v>PLATINA</c:v>
                </c:pt>
              </c:strCache>
            </c:strRef>
          </c:tx>
          <c:marker>
            <c:symbol val="none"/>
          </c:marker>
          <c:cat>
            <c:numRef>
              <c:f>'GVE ASSIS CONSOL 2016'!$B$112:$AZ$112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2016'!$B$131:$AZ$131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ASSIS CONSOL 2016'!$A$132</c:f>
              <c:strCache>
                <c:ptCount val="1"/>
                <c:pt idx="0">
                  <c:v>RIBEIRAO DO SUL</c:v>
                </c:pt>
              </c:strCache>
            </c:strRef>
          </c:tx>
          <c:marker>
            <c:symbol val="none"/>
          </c:marker>
          <c:cat>
            <c:numRef>
              <c:f>'GVE ASSIS CONSOL 2016'!$B$112:$AZ$112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2016'!$B$132:$AZ$132</c:f>
              <c:numCache>
                <c:formatCode>General</c:formatCode>
                <c:ptCount val="51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8</c:v>
                </c:pt>
                <c:pt idx="28">
                  <c:v>1</c:v>
                </c:pt>
                <c:pt idx="29">
                  <c:v>0</c:v>
                </c:pt>
                <c:pt idx="30">
                  <c:v>5</c:v>
                </c:pt>
                <c:pt idx="31">
                  <c:v>4</c:v>
                </c:pt>
                <c:pt idx="32">
                  <c:v>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2</c:v>
                </c:pt>
                <c:pt idx="40">
                  <c:v>17</c:v>
                </c:pt>
                <c:pt idx="41">
                  <c:v>20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ASSIS CONSOL 2016'!$A$133</c:f>
              <c:strCache>
                <c:ptCount val="1"/>
                <c:pt idx="0">
                  <c:v>SALTO GRANDE</c:v>
                </c:pt>
              </c:strCache>
            </c:strRef>
          </c:tx>
          <c:marker>
            <c:symbol val="none"/>
          </c:marker>
          <c:cat>
            <c:numRef>
              <c:f>'GVE ASSIS CONSOL 2016'!$B$112:$AZ$112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2016'!$B$133:$AZ$133</c:f>
              <c:numCache>
                <c:formatCode>General</c:formatCode>
                <c:ptCount val="51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ASSIS CONSOL 2016'!$A$134</c:f>
              <c:strCache>
                <c:ptCount val="1"/>
                <c:pt idx="0">
                  <c:v>SANTA CRUZ DO RIO PARDO</c:v>
                </c:pt>
              </c:strCache>
            </c:strRef>
          </c:tx>
          <c:marker>
            <c:symbol val="none"/>
          </c:marker>
          <c:cat>
            <c:numRef>
              <c:f>'GVE ASSIS CONSOL 2016'!$B$112:$AZ$112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2016'!$B$134:$AZ$134</c:f>
              <c:numCache>
                <c:formatCode>General</c:formatCode>
                <c:ptCount val="51"/>
                <c:pt idx="0">
                  <c:v>47</c:v>
                </c:pt>
                <c:pt idx="1">
                  <c:v>48</c:v>
                </c:pt>
                <c:pt idx="2">
                  <c:v>53</c:v>
                </c:pt>
                <c:pt idx="3">
                  <c:v>50</c:v>
                </c:pt>
                <c:pt idx="4">
                  <c:v>52</c:v>
                </c:pt>
                <c:pt idx="5">
                  <c:v>70</c:v>
                </c:pt>
                <c:pt idx="6">
                  <c:v>56</c:v>
                </c:pt>
                <c:pt idx="7">
                  <c:v>53</c:v>
                </c:pt>
                <c:pt idx="8">
                  <c:v>1</c:v>
                </c:pt>
                <c:pt idx="9">
                  <c:v>13</c:v>
                </c:pt>
                <c:pt idx="10">
                  <c:v>214</c:v>
                </c:pt>
                <c:pt idx="11">
                  <c:v>73</c:v>
                </c:pt>
                <c:pt idx="12">
                  <c:v>87</c:v>
                </c:pt>
                <c:pt idx="13">
                  <c:v>96</c:v>
                </c:pt>
                <c:pt idx="14">
                  <c:v>4</c:v>
                </c:pt>
                <c:pt idx="15">
                  <c:v>74</c:v>
                </c:pt>
                <c:pt idx="16">
                  <c:v>40</c:v>
                </c:pt>
                <c:pt idx="17">
                  <c:v>38</c:v>
                </c:pt>
                <c:pt idx="18">
                  <c:v>32</c:v>
                </c:pt>
                <c:pt idx="19">
                  <c:v>42</c:v>
                </c:pt>
                <c:pt idx="20">
                  <c:v>34</c:v>
                </c:pt>
                <c:pt idx="21">
                  <c:v>27</c:v>
                </c:pt>
                <c:pt idx="22">
                  <c:v>36</c:v>
                </c:pt>
                <c:pt idx="23">
                  <c:v>49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ASSIS CONSOL 2016'!$A$135</c:f>
              <c:strCache>
                <c:ptCount val="1"/>
                <c:pt idx="0">
                  <c:v>SAO PEDRO DO TURVO</c:v>
                </c:pt>
              </c:strCache>
            </c:strRef>
          </c:tx>
          <c:marker>
            <c:symbol val="none"/>
          </c:marker>
          <c:cat>
            <c:numRef>
              <c:f>'GVE ASSIS CONSOL 2016'!$B$112:$AZ$112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2016'!$B$135:$AZ$135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  <c:pt idx="27">
                  <c:v>6</c:v>
                </c:pt>
                <c:pt idx="28">
                  <c:v>0</c:v>
                </c:pt>
                <c:pt idx="29">
                  <c:v>8</c:v>
                </c:pt>
                <c:pt idx="30">
                  <c:v>8</c:v>
                </c:pt>
                <c:pt idx="31">
                  <c:v>14</c:v>
                </c:pt>
                <c:pt idx="32">
                  <c:v>15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13</c:v>
                </c:pt>
                <c:pt idx="40">
                  <c:v>10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ASSIS CONSOL 2016'!$A$136</c:f>
              <c:strCache>
                <c:ptCount val="1"/>
                <c:pt idx="0">
                  <c:v>TARUMA</c:v>
                </c:pt>
              </c:strCache>
            </c:strRef>
          </c:tx>
          <c:marker>
            <c:symbol val="none"/>
          </c:marker>
          <c:cat>
            <c:numRef>
              <c:f>'GVE ASSIS CONSOL 2016'!$B$112:$AZ$112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2016'!$B$136:$AZ$136</c:f>
              <c:numCache>
                <c:formatCode>General</c:formatCode>
                <c:ptCount val="51"/>
                <c:pt idx="0">
                  <c:v>18</c:v>
                </c:pt>
                <c:pt idx="1">
                  <c:v>7</c:v>
                </c:pt>
                <c:pt idx="2">
                  <c:v>7</c:v>
                </c:pt>
                <c:pt idx="3">
                  <c:v>0</c:v>
                </c:pt>
                <c:pt idx="4">
                  <c:v>5</c:v>
                </c:pt>
                <c:pt idx="5">
                  <c:v>9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4</c:v>
                </c:pt>
                <c:pt idx="19">
                  <c:v>4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13</c:v>
                </c:pt>
                <c:pt idx="36">
                  <c:v>44</c:v>
                </c:pt>
                <c:pt idx="37">
                  <c:v>77</c:v>
                </c:pt>
                <c:pt idx="38">
                  <c:v>43</c:v>
                </c:pt>
                <c:pt idx="39">
                  <c:v>83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82304"/>
        <c:axId val="90708736"/>
      </c:lineChart>
      <c:catAx>
        <c:axId val="91682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727588592393381"/>
              <c:y val="0.864362612359667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0708736"/>
        <c:crosses val="autoZero"/>
        <c:auto val="1"/>
        <c:lblAlgn val="ctr"/>
        <c:lblOffset val="100"/>
        <c:noMultiLvlLbl val="0"/>
      </c:catAx>
      <c:valAx>
        <c:axId val="90708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1682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039199073462311"/>
          <c:y val="0.92031425364758845"/>
          <c:w val="0.86317971359207202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faixa etária segundo o trimestre (tendência bruta </a:t>
            </a:r>
            <a:r>
              <a:rPr lang="pt-BR" sz="1800" b="1" i="0" u="sng" baseline="0">
                <a:effectLst/>
              </a:rPr>
              <a:t>sem</a:t>
            </a:r>
            <a:r>
              <a:rPr lang="pt-BR" sz="1800" b="1" i="0" baseline="0">
                <a:effectLst/>
              </a:rPr>
              <a:t> correção por intervalos de faixas etárias),       GVE 13 Assis, ESP, 2016 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68037040779795E-2"/>
          <c:y val="0.15446913826738445"/>
          <c:w val="0.89041017947781076"/>
          <c:h val="0.718030372986260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'GVE ASSIS CONSOL 2016'!$B$145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'GVE ASSIS CONSOL 2016'!$A$146:$A$149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2016'!$B$146:$B$149</c:f>
              <c:numCache>
                <c:formatCode>General</c:formatCode>
                <c:ptCount val="4"/>
                <c:pt idx="0">
                  <c:v>89</c:v>
                </c:pt>
                <c:pt idx="1">
                  <c:v>72</c:v>
                </c:pt>
                <c:pt idx="2">
                  <c:v>108</c:v>
                </c:pt>
                <c:pt idx="3">
                  <c:v>117</c:v>
                </c:pt>
              </c:numCache>
            </c:numRef>
          </c:val>
        </c:ser>
        <c:ser>
          <c:idx val="1"/>
          <c:order val="1"/>
          <c:tx>
            <c:strRef>
              <c:f>'GVE ASSIS CONSOL 2016'!$C$145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 ASSIS CONSOL 2016'!$A$146:$A$149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2016'!$C$146:$C$149</c:f>
              <c:numCache>
                <c:formatCode>General</c:formatCode>
                <c:ptCount val="4"/>
                <c:pt idx="0">
                  <c:v>330</c:v>
                </c:pt>
                <c:pt idx="1">
                  <c:v>302</c:v>
                </c:pt>
                <c:pt idx="2">
                  <c:v>617</c:v>
                </c:pt>
                <c:pt idx="3">
                  <c:v>411</c:v>
                </c:pt>
              </c:numCache>
            </c:numRef>
          </c:val>
        </c:ser>
        <c:ser>
          <c:idx val="2"/>
          <c:order val="2"/>
          <c:tx>
            <c:strRef>
              <c:f>'GVE ASSIS CONSOL 2016'!$D$145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'GVE ASSIS CONSOL 2016'!$A$146:$A$149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2016'!$D$146:$D$149</c:f>
              <c:numCache>
                <c:formatCode>General</c:formatCode>
                <c:ptCount val="4"/>
                <c:pt idx="0">
                  <c:v>324</c:v>
                </c:pt>
                <c:pt idx="1">
                  <c:v>278</c:v>
                </c:pt>
                <c:pt idx="2">
                  <c:v>495</c:v>
                </c:pt>
                <c:pt idx="3">
                  <c:v>280</c:v>
                </c:pt>
              </c:numCache>
            </c:numRef>
          </c:val>
        </c:ser>
        <c:ser>
          <c:idx val="3"/>
          <c:order val="3"/>
          <c:tx>
            <c:strRef>
              <c:f>'GVE ASSIS CONSOL 2016'!$E$145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'GVE ASSIS CONSOL 2016'!$A$146:$A$149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2016'!$E$146:$E$149</c:f>
              <c:numCache>
                <c:formatCode>General</c:formatCode>
                <c:ptCount val="4"/>
                <c:pt idx="0">
                  <c:v>2641</c:v>
                </c:pt>
                <c:pt idx="1">
                  <c:v>1671</c:v>
                </c:pt>
                <c:pt idx="2">
                  <c:v>2394</c:v>
                </c:pt>
                <c:pt idx="3">
                  <c:v>1812</c:v>
                </c:pt>
              </c:numCache>
            </c:numRef>
          </c:val>
        </c:ser>
        <c:ser>
          <c:idx val="4"/>
          <c:order val="4"/>
          <c:tx>
            <c:strRef>
              <c:f>'GVE ASSIS CONSOL 2016'!$F$145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'GVE ASSIS CONSOL 2016'!$A$146:$A$149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2016'!$F$146:$F$149</c:f>
              <c:numCache>
                <c:formatCode>General</c:formatCode>
                <c:ptCount val="4"/>
                <c:pt idx="0">
                  <c:v>4</c:v>
                </c:pt>
                <c:pt idx="1">
                  <c:v>195</c:v>
                </c:pt>
                <c:pt idx="2">
                  <c:v>3</c:v>
                </c:pt>
                <c:pt idx="3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9"/>
        <c:axId val="91684352"/>
        <c:axId val="92808320"/>
      </c:barChart>
      <c:catAx>
        <c:axId val="91684352"/>
        <c:scaling>
          <c:orientation val="minMax"/>
        </c:scaling>
        <c:delete val="0"/>
        <c:axPos val="b"/>
        <c:majorTickMark val="out"/>
        <c:minorTickMark val="none"/>
        <c:tickLblPos val="nextTo"/>
        <c:crossAx val="92808320"/>
        <c:crosses val="autoZero"/>
        <c:auto val="1"/>
        <c:lblAlgn val="ctr"/>
        <c:lblOffset val="100"/>
        <c:noMultiLvlLbl val="0"/>
      </c:catAx>
      <c:valAx>
        <c:axId val="92808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16843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plano de tratamento (A, B, C e IGN) segundo o trimestre de ocorrência, GVE 13 Assis, ESP, 2016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198E-2"/>
          <c:y val="0.12046204675283274"/>
          <c:w val="0.88510233775949909"/>
          <c:h val="0.75857575450527304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ASSIS CONSOL 2016'!$A$146:$A$149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2016'!$H$146:$H$149</c:f>
              <c:numCache>
                <c:formatCode>General</c:formatCode>
                <c:ptCount val="4"/>
                <c:pt idx="0">
                  <c:v>1348</c:v>
                </c:pt>
                <c:pt idx="1">
                  <c:v>1249</c:v>
                </c:pt>
                <c:pt idx="2">
                  <c:v>2256</c:v>
                </c:pt>
                <c:pt idx="3">
                  <c:v>1422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ASSIS CONSOL 2016'!$A$146:$A$149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2016'!$I$146:$I$149</c:f>
              <c:numCache>
                <c:formatCode>General</c:formatCode>
                <c:ptCount val="4"/>
                <c:pt idx="0">
                  <c:v>1008</c:v>
                </c:pt>
                <c:pt idx="1">
                  <c:v>573</c:v>
                </c:pt>
                <c:pt idx="2">
                  <c:v>1020</c:v>
                </c:pt>
                <c:pt idx="3">
                  <c:v>861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ASSIS CONSOL 2016'!$A$146:$A$149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2016'!$J$146:$J$149</c:f>
              <c:numCache>
                <c:formatCode>General</c:formatCode>
                <c:ptCount val="4"/>
                <c:pt idx="0">
                  <c:v>715</c:v>
                </c:pt>
                <c:pt idx="1">
                  <c:v>240</c:v>
                </c:pt>
                <c:pt idx="2">
                  <c:v>341</c:v>
                </c:pt>
                <c:pt idx="3">
                  <c:v>367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ASSIS CONSOL 2016'!$A$146:$A$149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2016'!$K$146:$K$149</c:f>
              <c:numCache>
                <c:formatCode>General</c:formatCode>
                <c:ptCount val="4"/>
                <c:pt idx="0">
                  <c:v>317</c:v>
                </c:pt>
                <c:pt idx="1">
                  <c:v>456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5"/>
        <c:axId val="92792320"/>
        <c:axId val="92810624"/>
      </c:barChart>
      <c:catAx>
        <c:axId val="92792320"/>
        <c:scaling>
          <c:orientation val="minMax"/>
        </c:scaling>
        <c:delete val="0"/>
        <c:axPos val="b"/>
        <c:majorTickMark val="out"/>
        <c:minorTickMark val="none"/>
        <c:tickLblPos val="nextTo"/>
        <c:crossAx val="92810624"/>
        <c:crosses val="autoZero"/>
        <c:auto val="1"/>
        <c:lblAlgn val="ctr"/>
        <c:lblOffset val="100"/>
        <c:noMultiLvlLbl val="0"/>
      </c:catAx>
      <c:valAx>
        <c:axId val="92810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27923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4019047765044761"/>
          <c:y val="0.94911712379564861"/>
          <c:w val="0.19723069095691054"/>
          <c:h val="3.8205952431257642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52942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57"/>
  <sheetViews>
    <sheetView topLeftCell="A86" workbookViewId="0">
      <selection activeCell="P152" sqref="P152"/>
    </sheetView>
  </sheetViews>
  <sheetFormatPr defaultRowHeight="11.25" x14ac:dyDescent="0.2"/>
  <cols>
    <col min="1" max="1" width="25.140625" style="3" customWidth="1"/>
    <col min="2" max="2" width="9.7109375" style="3" customWidth="1"/>
    <col min="3" max="3" width="6.7109375" style="3" customWidth="1"/>
    <col min="4" max="4" width="7.140625" style="3" customWidth="1"/>
    <col min="5" max="5" width="7.7109375" style="3" customWidth="1"/>
    <col min="6" max="6" width="10.28515625" style="3" customWidth="1"/>
    <col min="7" max="7" width="8.7109375" style="3" customWidth="1"/>
    <col min="8" max="8" width="7.140625" style="3" customWidth="1"/>
    <col min="9" max="9" width="9" style="3" customWidth="1"/>
    <col min="10" max="10" width="6.7109375" style="3" customWidth="1"/>
    <col min="11" max="11" width="6.85546875" style="3" customWidth="1"/>
    <col min="12" max="12" width="7.5703125" style="3" customWidth="1"/>
    <col min="13" max="13" width="10.140625" style="3" customWidth="1"/>
    <col min="14" max="14" width="8.7109375" style="3" customWidth="1"/>
    <col min="15" max="15" width="10.5703125" style="3" customWidth="1"/>
    <col min="16" max="16" width="5.85546875" style="3" customWidth="1"/>
    <col min="17" max="17" width="6.28515625" style="11" customWidth="1"/>
    <col min="18" max="18" width="8.7109375" style="3" customWidth="1"/>
    <col min="19" max="19" width="7.28515625" style="3" customWidth="1"/>
    <col min="20" max="20" width="5.5703125" style="3" customWidth="1"/>
    <col min="21" max="21" width="4.85546875" style="3" customWidth="1"/>
    <col min="22" max="22" width="5.140625" style="3" customWidth="1"/>
    <col min="23" max="23" width="4.140625" style="3" customWidth="1"/>
    <col min="24" max="24" width="6.140625" style="3" customWidth="1"/>
    <col min="25" max="25" width="6.7109375" style="3" customWidth="1"/>
    <col min="26" max="26" width="6.140625" style="3" customWidth="1"/>
    <col min="27" max="27" width="6.5703125" style="3" customWidth="1"/>
    <col min="28" max="28" width="5.42578125" style="3" customWidth="1"/>
    <col min="29" max="29" width="4.5703125" style="3" customWidth="1"/>
    <col min="30" max="30" width="6" style="3" customWidth="1"/>
    <col min="31" max="31" width="5.28515625" style="3" customWidth="1"/>
    <col min="32" max="32" width="5.7109375" style="3" customWidth="1"/>
    <col min="33" max="33" width="6" style="3" customWidth="1"/>
    <col min="34" max="34" width="5.5703125" style="3" customWidth="1"/>
    <col min="35" max="37" width="5.28515625" style="3" customWidth="1"/>
    <col min="38" max="38" width="4.7109375" style="3" customWidth="1"/>
    <col min="39" max="39" width="5" style="3" customWidth="1"/>
    <col min="40" max="40" width="5.7109375" style="3" customWidth="1"/>
    <col min="41" max="41" width="6.28515625" style="3" customWidth="1"/>
    <col min="42" max="42" width="5.7109375" style="3" customWidth="1"/>
    <col min="43" max="43" width="5" style="3" customWidth="1"/>
    <col min="44" max="44" width="5.42578125" style="3" customWidth="1"/>
    <col min="45" max="45" width="5.140625" style="3" customWidth="1"/>
    <col min="46" max="46" width="5" style="3" customWidth="1"/>
    <col min="47" max="47" width="5.7109375" style="3" customWidth="1"/>
    <col min="48" max="48" width="4.85546875" style="3" customWidth="1"/>
    <col min="49" max="49" width="4.7109375" style="3" customWidth="1"/>
    <col min="50" max="50" width="6" style="3" customWidth="1"/>
    <col min="51" max="51" width="7.140625" style="3" customWidth="1"/>
    <col min="52" max="52" width="6.28515625" style="3" customWidth="1"/>
    <col min="53" max="53" width="8" style="3" customWidth="1"/>
    <col min="54" max="16384" width="9.140625" style="3"/>
  </cols>
  <sheetData>
    <row r="1" spans="1:15" s="7" customFormat="1" x14ac:dyDescent="0.2">
      <c r="A1" s="9"/>
      <c r="B1" s="2" t="s">
        <v>15</v>
      </c>
      <c r="O1" s="10"/>
    </row>
    <row r="2" spans="1:15" s="7" customFormat="1" x14ac:dyDescent="0.2">
      <c r="A2" s="9"/>
      <c r="B2" s="2" t="s">
        <v>16</v>
      </c>
      <c r="O2" s="10"/>
    </row>
    <row r="3" spans="1:15" s="7" customFormat="1" ht="18" x14ac:dyDescent="0.25">
      <c r="A3" s="9"/>
      <c r="B3" s="2" t="s">
        <v>17</v>
      </c>
      <c r="I3" s="17" t="s">
        <v>69</v>
      </c>
      <c r="O3" s="10"/>
    </row>
    <row r="4" spans="1:15" s="7" customFormat="1" x14ac:dyDescent="0.2">
      <c r="A4" s="9"/>
      <c r="B4" s="2" t="s">
        <v>18</v>
      </c>
      <c r="O4" s="10"/>
    </row>
    <row r="5" spans="1:15" s="7" customFormat="1" ht="18" x14ac:dyDescent="0.25">
      <c r="A5" s="9"/>
      <c r="B5" s="5" t="s">
        <v>19</v>
      </c>
      <c r="I5" s="17" t="s">
        <v>74</v>
      </c>
      <c r="O5" s="10"/>
    </row>
    <row r="6" spans="1:15" s="7" customFormat="1" x14ac:dyDescent="0.2">
      <c r="A6" s="9"/>
      <c r="B6" s="5" t="s">
        <v>20</v>
      </c>
      <c r="O6" s="10"/>
    </row>
    <row r="7" spans="1:15" s="7" customFormat="1" x14ac:dyDescent="0.2">
      <c r="A7" s="9"/>
      <c r="B7" s="18" t="s">
        <v>21</v>
      </c>
      <c r="O7" s="10"/>
    </row>
    <row r="8" spans="1:15" s="7" customFormat="1" x14ac:dyDescent="0.2">
      <c r="A8" s="9"/>
      <c r="B8" s="18"/>
      <c r="O8" s="10"/>
    </row>
    <row r="9" spans="1:15" s="7" customFormat="1" ht="12.75" x14ac:dyDescent="0.2">
      <c r="A9" s="9"/>
      <c r="B9" s="18"/>
      <c r="C9" s="19" t="s">
        <v>59</v>
      </c>
      <c r="O9" s="10"/>
    </row>
    <row r="10" spans="1:15" s="7" customFormat="1" ht="12.75" x14ac:dyDescent="0.2">
      <c r="A10" s="9"/>
      <c r="B10" s="18"/>
      <c r="C10" s="20" t="s">
        <v>60</v>
      </c>
      <c r="O10" s="10"/>
    </row>
    <row r="11" spans="1:15" s="7" customFormat="1" ht="9.75" customHeight="1" x14ac:dyDescent="0.2">
      <c r="A11" s="9"/>
      <c r="C11" s="20" t="s">
        <v>61</v>
      </c>
      <c r="O11" s="10"/>
    </row>
    <row r="12" spans="1:15" s="7" customFormat="1" ht="12.75" x14ac:dyDescent="0.2">
      <c r="A12" s="9"/>
      <c r="C12" s="19" t="s">
        <v>68</v>
      </c>
      <c r="O12" s="10"/>
    </row>
    <row r="13" spans="1:15" s="7" customFormat="1" ht="12.75" x14ac:dyDescent="0.2">
      <c r="A13" s="9"/>
      <c r="C13" s="19" t="s">
        <v>62</v>
      </c>
      <c r="O13" s="10"/>
    </row>
    <row r="14" spans="1:15" s="7" customFormat="1" ht="12.75" x14ac:dyDescent="0.2">
      <c r="A14" s="9"/>
      <c r="C14" s="19" t="s">
        <v>63</v>
      </c>
      <c r="O14" s="10"/>
    </row>
    <row r="15" spans="1:15" x14ac:dyDescent="0.2">
      <c r="A15" s="1"/>
      <c r="B15" s="5"/>
    </row>
    <row r="16" spans="1:15" x14ac:dyDescent="0.2">
      <c r="A16" s="100"/>
      <c r="B16" s="100"/>
      <c r="C16" s="7"/>
      <c r="D16" s="7"/>
      <c r="E16" s="7"/>
      <c r="F16" s="7"/>
      <c r="G16" s="7"/>
      <c r="H16" s="7"/>
      <c r="I16" s="7"/>
      <c r="J16" s="7"/>
    </row>
    <row r="17" spans="1:17" s="6" customFormat="1" ht="16.5" thickBot="1" x14ac:dyDescent="0.3">
      <c r="A17" s="15" t="s">
        <v>70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13"/>
      <c r="O17" s="4"/>
      <c r="Q17" s="12"/>
    </row>
    <row r="18" spans="1:17" s="28" customFormat="1" ht="27" customHeight="1" thickBot="1" x14ac:dyDescent="0.25">
      <c r="A18" s="94" t="s">
        <v>12</v>
      </c>
      <c r="B18" s="94" t="s">
        <v>2</v>
      </c>
      <c r="C18" s="94"/>
      <c r="D18" s="94"/>
      <c r="E18" s="94"/>
      <c r="F18" s="94"/>
      <c r="G18" s="94"/>
      <c r="H18" s="94" t="s">
        <v>3</v>
      </c>
      <c r="I18" s="94"/>
      <c r="J18" s="94"/>
      <c r="K18" s="94"/>
      <c r="L18" s="94"/>
      <c r="M18" s="94" t="s">
        <v>13</v>
      </c>
      <c r="N18" s="94" t="s">
        <v>14</v>
      </c>
      <c r="O18" s="101" t="s">
        <v>66</v>
      </c>
      <c r="P18" s="26"/>
      <c r="Q18" s="27"/>
    </row>
    <row r="19" spans="1:17" s="28" customFormat="1" ht="19.5" customHeight="1" thickBot="1" x14ac:dyDescent="0.25">
      <c r="A19" s="94"/>
      <c r="B19" s="29" t="s">
        <v>4</v>
      </c>
      <c r="C19" s="29" t="s">
        <v>5</v>
      </c>
      <c r="D19" s="29" t="s">
        <v>6</v>
      </c>
      <c r="E19" s="29" t="s">
        <v>7</v>
      </c>
      <c r="F19" s="29" t="s">
        <v>8</v>
      </c>
      <c r="G19" s="29" t="s">
        <v>1</v>
      </c>
      <c r="H19" s="29" t="s">
        <v>9</v>
      </c>
      <c r="I19" s="29" t="s">
        <v>10</v>
      </c>
      <c r="J19" s="29" t="s">
        <v>11</v>
      </c>
      <c r="K19" s="29" t="s">
        <v>8</v>
      </c>
      <c r="L19" s="29" t="s">
        <v>1</v>
      </c>
      <c r="M19" s="94"/>
      <c r="N19" s="94"/>
      <c r="O19" s="101"/>
      <c r="P19" s="30"/>
      <c r="Q19" s="27"/>
    </row>
    <row r="20" spans="1:17" s="33" customFormat="1" ht="12" x14ac:dyDescent="0.2">
      <c r="A20" s="102">
        <v>1</v>
      </c>
      <c r="B20" s="102">
        <v>6</v>
      </c>
      <c r="C20" s="102">
        <v>24</v>
      </c>
      <c r="D20" s="102">
        <v>19</v>
      </c>
      <c r="E20" s="102">
        <v>244</v>
      </c>
      <c r="F20" s="102">
        <v>0</v>
      </c>
      <c r="G20" s="103">
        <v>293</v>
      </c>
      <c r="H20" s="102">
        <v>131</v>
      </c>
      <c r="I20" s="102">
        <v>84</v>
      </c>
      <c r="J20" s="102">
        <v>76</v>
      </c>
      <c r="K20" s="102">
        <v>2</v>
      </c>
      <c r="L20" s="103">
        <v>293</v>
      </c>
      <c r="M20" s="102">
        <v>107</v>
      </c>
      <c r="N20" s="102">
        <v>94</v>
      </c>
      <c r="O20" s="104">
        <f>N20/M20*100</f>
        <v>87.850467289719631</v>
      </c>
      <c r="P20" s="31"/>
      <c r="Q20" s="32"/>
    </row>
    <row r="21" spans="1:17" s="33" customFormat="1" ht="12" x14ac:dyDescent="0.2">
      <c r="A21" s="105">
        <v>2</v>
      </c>
      <c r="B21" s="105">
        <v>6</v>
      </c>
      <c r="C21" s="105">
        <v>15</v>
      </c>
      <c r="D21" s="105">
        <v>25</v>
      </c>
      <c r="E21" s="105">
        <v>232</v>
      </c>
      <c r="F21" s="105">
        <v>0</v>
      </c>
      <c r="G21" s="106">
        <v>278</v>
      </c>
      <c r="H21" s="105">
        <v>105</v>
      </c>
      <c r="I21" s="105">
        <v>95</v>
      </c>
      <c r="J21" s="105">
        <v>70</v>
      </c>
      <c r="K21" s="105">
        <v>8</v>
      </c>
      <c r="L21" s="106">
        <v>278</v>
      </c>
      <c r="M21" s="105">
        <v>107</v>
      </c>
      <c r="N21" s="105">
        <v>94</v>
      </c>
      <c r="O21" s="107">
        <f>N21/M21*100</f>
        <v>87.850467289719631</v>
      </c>
      <c r="P21" s="31"/>
      <c r="Q21" s="32"/>
    </row>
    <row r="22" spans="1:17" s="33" customFormat="1" ht="12" x14ac:dyDescent="0.2">
      <c r="A22" s="105">
        <v>3</v>
      </c>
      <c r="B22" s="105">
        <v>3</v>
      </c>
      <c r="C22" s="105">
        <v>14</v>
      </c>
      <c r="D22" s="105">
        <v>18</v>
      </c>
      <c r="E22" s="105">
        <v>185</v>
      </c>
      <c r="F22" s="105">
        <v>0</v>
      </c>
      <c r="G22" s="106">
        <v>220</v>
      </c>
      <c r="H22" s="105">
        <v>71</v>
      </c>
      <c r="I22" s="105">
        <v>69</v>
      </c>
      <c r="J22" s="105">
        <v>62</v>
      </c>
      <c r="K22" s="105">
        <v>18</v>
      </c>
      <c r="L22" s="106">
        <v>220</v>
      </c>
      <c r="M22" s="105">
        <v>107</v>
      </c>
      <c r="N22" s="105">
        <v>92</v>
      </c>
      <c r="O22" s="107">
        <f>N22/M22*100</f>
        <v>85.981308411214954</v>
      </c>
      <c r="P22" s="31"/>
      <c r="Q22" s="32"/>
    </row>
    <row r="23" spans="1:17" s="33" customFormat="1" ht="12" x14ac:dyDescent="0.2">
      <c r="A23" s="105">
        <v>4</v>
      </c>
      <c r="B23" s="105">
        <v>8</v>
      </c>
      <c r="C23" s="105">
        <v>16</v>
      </c>
      <c r="D23" s="105">
        <v>27</v>
      </c>
      <c r="E23" s="105">
        <v>174</v>
      </c>
      <c r="F23" s="105">
        <v>0</v>
      </c>
      <c r="G23" s="106">
        <v>225</v>
      </c>
      <c r="H23" s="105">
        <v>62</v>
      </c>
      <c r="I23" s="105">
        <v>101</v>
      </c>
      <c r="J23" s="105">
        <v>55</v>
      </c>
      <c r="K23" s="105">
        <v>7</v>
      </c>
      <c r="L23" s="106">
        <v>225</v>
      </c>
      <c r="M23" s="105">
        <v>107</v>
      </c>
      <c r="N23" s="105">
        <v>92</v>
      </c>
      <c r="O23" s="107">
        <f>N23/M23*100</f>
        <v>85.981308411214954</v>
      </c>
      <c r="P23" s="31"/>
      <c r="Q23" s="32"/>
    </row>
    <row r="24" spans="1:17" s="33" customFormat="1" ht="12" x14ac:dyDescent="0.2">
      <c r="A24" s="105">
        <v>5</v>
      </c>
      <c r="B24" s="105">
        <v>3</v>
      </c>
      <c r="C24" s="105">
        <v>13</v>
      </c>
      <c r="D24" s="105">
        <v>17</v>
      </c>
      <c r="E24" s="105">
        <v>183</v>
      </c>
      <c r="F24" s="105">
        <v>0</v>
      </c>
      <c r="G24" s="106">
        <v>216</v>
      </c>
      <c r="H24" s="105">
        <v>76</v>
      </c>
      <c r="I24" s="105">
        <v>88</v>
      </c>
      <c r="J24" s="105">
        <v>25</v>
      </c>
      <c r="K24" s="105">
        <v>27</v>
      </c>
      <c r="L24" s="106">
        <v>216</v>
      </c>
      <c r="M24" s="105">
        <v>107</v>
      </c>
      <c r="N24" s="105">
        <v>61</v>
      </c>
      <c r="O24" s="107">
        <v>87.14</v>
      </c>
      <c r="P24" s="31"/>
      <c r="Q24" s="32"/>
    </row>
    <row r="25" spans="1:17" s="33" customFormat="1" ht="12" x14ac:dyDescent="0.2">
      <c r="A25" s="105">
        <v>6</v>
      </c>
      <c r="B25" s="105">
        <v>6</v>
      </c>
      <c r="C25" s="105">
        <v>22</v>
      </c>
      <c r="D25" s="105">
        <v>16</v>
      </c>
      <c r="E25" s="105">
        <v>211</v>
      </c>
      <c r="F25" s="105">
        <v>0</v>
      </c>
      <c r="G25" s="106">
        <v>255</v>
      </c>
      <c r="H25" s="105">
        <v>84</v>
      </c>
      <c r="I25" s="105">
        <v>68</v>
      </c>
      <c r="J25" s="105">
        <v>68</v>
      </c>
      <c r="K25" s="105">
        <v>35</v>
      </c>
      <c r="L25" s="106">
        <v>255</v>
      </c>
      <c r="M25" s="105">
        <v>107</v>
      </c>
      <c r="N25" s="105">
        <v>92</v>
      </c>
      <c r="O25" s="107">
        <f>N25/M25*100</f>
        <v>85.981308411214954</v>
      </c>
      <c r="P25" s="31"/>
      <c r="Q25" s="32"/>
    </row>
    <row r="26" spans="1:17" s="33" customFormat="1" ht="12" x14ac:dyDescent="0.2">
      <c r="A26" s="105">
        <v>7</v>
      </c>
      <c r="B26" s="105">
        <v>6</v>
      </c>
      <c r="C26" s="105">
        <v>24</v>
      </c>
      <c r="D26" s="105">
        <v>16</v>
      </c>
      <c r="E26" s="105">
        <v>195</v>
      </c>
      <c r="F26" s="105">
        <v>0</v>
      </c>
      <c r="G26" s="106">
        <v>241</v>
      </c>
      <c r="H26" s="105">
        <v>108</v>
      </c>
      <c r="I26" s="105">
        <v>67</v>
      </c>
      <c r="J26" s="105">
        <v>36</v>
      </c>
      <c r="K26" s="105">
        <v>30</v>
      </c>
      <c r="L26" s="106">
        <v>241</v>
      </c>
      <c r="M26" s="105">
        <v>107</v>
      </c>
      <c r="N26" s="105">
        <v>92</v>
      </c>
      <c r="O26" s="107">
        <f>N26/M26*100</f>
        <v>85.981308411214954</v>
      </c>
      <c r="P26" s="31"/>
      <c r="Q26" s="32"/>
    </row>
    <row r="27" spans="1:17" s="33" customFormat="1" ht="12" x14ac:dyDescent="0.2">
      <c r="A27" s="105">
        <v>8</v>
      </c>
      <c r="B27" s="105">
        <v>3</v>
      </c>
      <c r="C27" s="105">
        <v>33</v>
      </c>
      <c r="D27" s="105">
        <v>9</v>
      </c>
      <c r="E27" s="105">
        <v>170</v>
      </c>
      <c r="F27" s="105">
        <v>1</v>
      </c>
      <c r="G27" s="106">
        <v>216</v>
      </c>
      <c r="H27" s="105">
        <v>93</v>
      </c>
      <c r="I27" s="105">
        <v>51</v>
      </c>
      <c r="J27" s="105">
        <v>41</v>
      </c>
      <c r="K27" s="105">
        <v>31</v>
      </c>
      <c r="L27" s="106">
        <v>216</v>
      </c>
      <c r="M27" s="105">
        <v>107</v>
      </c>
      <c r="N27" s="105">
        <v>90</v>
      </c>
      <c r="O27" s="107">
        <f t="shared" ref="O27:O30" si="0">N27/M27*100</f>
        <v>84.112149532710276</v>
      </c>
      <c r="P27" s="31"/>
      <c r="Q27" s="32"/>
    </row>
    <row r="28" spans="1:17" s="33" customFormat="1" ht="12" x14ac:dyDescent="0.2">
      <c r="A28" s="105">
        <v>9</v>
      </c>
      <c r="B28" s="105">
        <v>8</v>
      </c>
      <c r="C28" s="105">
        <v>19</v>
      </c>
      <c r="D28" s="105">
        <v>24</v>
      </c>
      <c r="E28" s="105">
        <v>126</v>
      </c>
      <c r="F28" s="105">
        <v>0</v>
      </c>
      <c r="G28" s="106">
        <v>177</v>
      </c>
      <c r="H28" s="105">
        <v>113</v>
      </c>
      <c r="I28" s="105">
        <v>49</v>
      </c>
      <c r="J28" s="105">
        <v>14</v>
      </c>
      <c r="K28" s="105">
        <v>1</v>
      </c>
      <c r="L28" s="106">
        <v>177</v>
      </c>
      <c r="M28" s="105">
        <v>107</v>
      </c>
      <c r="N28" s="105">
        <v>92</v>
      </c>
      <c r="O28" s="107">
        <f t="shared" si="0"/>
        <v>85.981308411214954</v>
      </c>
      <c r="P28" s="31"/>
      <c r="Q28" s="32"/>
    </row>
    <row r="29" spans="1:17" s="33" customFormat="1" ht="12" x14ac:dyDescent="0.2">
      <c r="A29" s="105">
        <v>10</v>
      </c>
      <c r="B29" s="105">
        <v>14</v>
      </c>
      <c r="C29" s="105">
        <v>25</v>
      </c>
      <c r="D29" s="105">
        <v>27</v>
      </c>
      <c r="E29" s="105">
        <v>164</v>
      </c>
      <c r="F29" s="105">
        <v>3</v>
      </c>
      <c r="G29" s="106">
        <v>233</v>
      </c>
      <c r="H29" s="105">
        <v>125</v>
      </c>
      <c r="I29" s="105">
        <v>63</v>
      </c>
      <c r="J29" s="105">
        <v>45</v>
      </c>
      <c r="K29" s="105">
        <v>0</v>
      </c>
      <c r="L29" s="106">
        <v>233</v>
      </c>
      <c r="M29" s="105">
        <v>107</v>
      </c>
      <c r="N29" s="105">
        <v>94</v>
      </c>
      <c r="O29" s="107">
        <f t="shared" si="0"/>
        <v>87.850467289719631</v>
      </c>
      <c r="P29" s="31"/>
      <c r="Q29" s="32"/>
    </row>
    <row r="30" spans="1:17" s="33" customFormat="1" ht="12" x14ac:dyDescent="0.2">
      <c r="A30" s="105">
        <v>11</v>
      </c>
      <c r="B30" s="105">
        <v>12</v>
      </c>
      <c r="C30" s="105">
        <v>47</v>
      </c>
      <c r="D30" s="105">
        <v>39</v>
      </c>
      <c r="E30" s="105">
        <v>317</v>
      </c>
      <c r="F30" s="105">
        <v>0</v>
      </c>
      <c r="G30" s="106">
        <v>415</v>
      </c>
      <c r="H30" s="105">
        <v>121</v>
      </c>
      <c r="I30" s="105">
        <v>55</v>
      </c>
      <c r="J30" s="105">
        <v>178</v>
      </c>
      <c r="K30" s="105">
        <v>61</v>
      </c>
      <c r="L30" s="106">
        <v>415</v>
      </c>
      <c r="M30" s="105">
        <v>107</v>
      </c>
      <c r="N30" s="105">
        <v>95</v>
      </c>
      <c r="O30" s="107">
        <f t="shared" si="0"/>
        <v>88.785046728971963</v>
      </c>
      <c r="P30" s="31"/>
      <c r="Q30" s="32"/>
    </row>
    <row r="31" spans="1:17" s="33" customFormat="1" ht="12" x14ac:dyDescent="0.2">
      <c r="A31" s="105">
        <v>12</v>
      </c>
      <c r="B31" s="105">
        <v>6</v>
      </c>
      <c r="C31" s="105">
        <v>47</v>
      </c>
      <c r="D31" s="105">
        <v>56</v>
      </c>
      <c r="E31" s="105">
        <v>211</v>
      </c>
      <c r="F31" s="105">
        <v>0</v>
      </c>
      <c r="G31" s="106">
        <v>320</v>
      </c>
      <c r="H31" s="105">
        <v>131</v>
      </c>
      <c r="I31" s="105">
        <v>111</v>
      </c>
      <c r="J31" s="105">
        <v>11</v>
      </c>
      <c r="K31" s="105">
        <v>67</v>
      </c>
      <c r="L31" s="106">
        <v>320</v>
      </c>
      <c r="M31" s="105">
        <v>107</v>
      </c>
      <c r="N31" s="105">
        <v>95</v>
      </c>
      <c r="O31" s="107">
        <v>88.14</v>
      </c>
      <c r="P31" s="31"/>
      <c r="Q31" s="32"/>
    </row>
    <row r="32" spans="1:17" s="33" customFormat="1" ht="12" x14ac:dyDescent="0.2">
      <c r="A32" s="105">
        <v>13</v>
      </c>
      <c r="B32" s="105">
        <v>8</v>
      </c>
      <c r="C32" s="105">
        <v>31</v>
      </c>
      <c r="D32" s="105">
        <v>31</v>
      </c>
      <c r="E32" s="105">
        <v>229</v>
      </c>
      <c r="F32" s="105">
        <v>0</v>
      </c>
      <c r="G32" s="106">
        <v>299</v>
      </c>
      <c r="H32" s="105">
        <v>128</v>
      </c>
      <c r="I32" s="105">
        <v>107</v>
      </c>
      <c r="J32" s="105">
        <v>34</v>
      </c>
      <c r="K32" s="105">
        <v>30</v>
      </c>
      <c r="L32" s="106">
        <v>299</v>
      </c>
      <c r="M32" s="105">
        <v>107</v>
      </c>
      <c r="N32" s="105">
        <v>93</v>
      </c>
      <c r="O32" s="107">
        <f t="shared" ref="O32:O37" si="1">N32/M32*100</f>
        <v>86.915887850467286</v>
      </c>
      <c r="P32" s="31"/>
      <c r="Q32" s="32"/>
    </row>
    <row r="33" spans="1:17" s="33" customFormat="1" ht="12" x14ac:dyDescent="0.2">
      <c r="A33" s="105">
        <v>14</v>
      </c>
      <c r="B33" s="105">
        <v>14</v>
      </c>
      <c r="C33" s="105">
        <v>33</v>
      </c>
      <c r="D33" s="105">
        <v>33</v>
      </c>
      <c r="E33" s="105">
        <v>262</v>
      </c>
      <c r="F33" s="105">
        <v>0</v>
      </c>
      <c r="G33" s="106">
        <v>342</v>
      </c>
      <c r="H33" s="105">
        <v>139</v>
      </c>
      <c r="I33" s="105">
        <v>63</v>
      </c>
      <c r="J33" s="105">
        <v>51</v>
      </c>
      <c r="K33" s="105">
        <v>89</v>
      </c>
      <c r="L33" s="106">
        <v>342</v>
      </c>
      <c r="M33" s="105">
        <v>107</v>
      </c>
      <c r="N33" s="105">
        <v>96</v>
      </c>
      <c r="O33" s="107">
        <f t="shared" si="1"/>
        <v>89.719626168224295</v>
      </c>
      <c r="P33" s="31"/>
      <c r="Q33" s="32"/>
    </row>
    <row r="34" spans="1:17" s="33" customFormat="1" ht="12" x14ac:dyDescent="0.2">
      <c r="A34" s="105">
        <v>15</v>
      </c>
      <c r="B34" s="105">
        <v>6</v>
      </c>
      <c r="C34" s="105">
        <v>19</v>
      </c>
      <c r="D34" s="105">
        <v>17</v>
      </c>
      <c r="E34" s="105">
        <v>126</v>
      </c>
      <c r="F34" s="105">
        <v>0</v>
      </c>
      <c r="G34" s="106">
        <v>168</v>
      </c>
      <c r="H34" s="105">
        <v>90</v>
      </c>
      <c r="I34" s="105">
        <v>52</v>
      </c>
      <c r="J34" s="105">
        <v>25</v>
      </c>
      <c r="K34" s="105">
        <v>1</v>
      </c>
      <c r="L34" s="106">
        <v>168</v>
      </c>
      <c r="M34" s="105">
        <v>107</v>
      </c>
      <c r="N34" s="105">
        <v>93</v>
      </c>
      <c r="O34" s="107">
        <f t="shared" si="1"/>
        <v>86.915887850467286</v>
      </c>
      <c r="P34" s="31"/>
      <c r="Q34" s="32"/>
    </row>
    <row r="35" spans="1:17" s="33" customFormat="1" ht="12" x14ac:dyDescent="0.2">
      <c r="A35" s="105">
        <v>16</v>
      </c>
      <c r="B35" s="105">
        <v>6</v>
      </c>
      <c r="C35" s="105">
        <v>27</v>
      </c>
      <c r="D35" s="105">
        <v>31</v>
      </c>
      <c r="E35" s="105">
        <v>143</v>
      </c>
      <c r="F35" s="105">
        <v>46</v>
      </c>
      <c r="G35" s="106">
        <v>253</v>
      </c>
      <c r="H35" s="105">
        <v>104</v>
      </c>
      <c r="I35" s="105">
        <v>49</v>
      </c>
      <c r="J35" s="105">
        <v>29</v>
      </c>
      <c r="K35" s="105">
        <v>71</v>
      </c>
      <c r="L35" s="106">
        <v>253</v>
      </c>
      <c r="M35" s="105">
        <v>107</v>
      </c>
      <c r="N35" s="105">
        <v>98</v>
      </c>
      <c r="O35" s="107">
        <f t="shared" si="1"/>
        <v>91.588785046728972</v>
      </c>
      <c r="P35" s="31"/>
      <c r="Q35" s="32"/>
    </row>
    <row r="36" spans="1:17" s="33" customFormat="1" ht="12" x14ac:dyDescent="0.2">
      <c r="A36" s="105">
        <v>17</v>
      </c>
      <c r="B36" s="105">
        <v>8</v>
      </c>
      <c r="C36" s="105">
        <v>31</v>
      </c>
      <c r="D36" s="105">
        <v>13</v>
      </c>
      <c r="E36" s="105">
        <v>79</v>
      </c>
      <c r="F36" s="105">
        <v>31</v>
      </c>
      <c r="G36" s="106">
        <v>162</v>
      </c>
      <c r="H36" s="105">
        <v>78</v>
      </c>
      <c r="I36" s="105">
        <v>28</v>
      </c>
      <c r="J36" s="105">
        <v>19</v>
      </c>
      <c r="K36" s="105">
        <v>37</v>
      </c>
      <c r="L36" s="106">
        <v>162</v>
      </c>
      <c r="M36" s="105">
        <v>107</v>
      </c>
      <c r="N36" s="105">
        <v>97</v>
      </c>
      <c r="O36" s="107">
        <f t="shared" si="1"/>
        <v>90.654205607476641</v>
      </c>
      <c r="P36" s="31"/>
      <c r="Q36" s="32"/>
    </row>
    <row r="37" spans="1:17" s="33" customFormat="1" ht="12" x14ac:dyDescent="0.2">
      <c r="A37" s="105">
        <v>18</v>
      </c>
      <c r="B37" s="105">
        <v>6</v>
      </c>
      <c r="C37" s="105">
        <v>12</v>
      </c>
      <c r="D37" s="105">
        <v>15</v>
      </c>
      <c r="E37" s="105">
        <v>88</v>
      </c>
      <c r="F37" s="105">
        <v>31</v>
      </c>
      <c r="G37" s="106">
        <v>152</v>
      </c>
      <c r="H37" s="105">
        <v>65</v>
      </c>
      <c r="I37" s="105">
        <v>26</v>
      </c>
      <c r="J37" s="105">
        <v>24</v>
      </c>
      <c r="K37" s="105">
        <v>37</v>
      </c>
      <c r="L37" s="106">
        <v>152</v>
      </c>
      <c r="M37" s="105">
        <v>107</v>
      </c>
      <c r="N37" s="105">
        <v>98</v>
      </c>
      <c r="O37" s="107">
        <f t="shared" si="1"/>
        <v>91.588785046728972</v>
      </c>
      <c r="P37" s="31"/>
      <c r="Q37" s="32"/>
    </row>
    <row r="38" spans="1:17" s="33" customFormat="1" ht="12" x14ac:dyDescent="0.2">
      <c r="A38" s="105">
        <v>19</v>
      </c>
      <c r="B38" s="105">
        <v>3</v>
      </c>
      <c r="C38" s="105">
        <v>19</v>
      </c>
      <c r="D38" s="105">
        <v>21</v>
      </c>
      <c r="E38" s="105">
        <v>117</v>
      </c>
      <c r="F38" s="105">
        <v>20</v>
      </c>
      <c r="G38" s="106">
        <v>180</v>
      </c>
      <c r="H38" s="105">
        <v>83</v>
      </c>
      <c r="I38" s="105">
        <v>38</v>
      </c>
      <c r="J38" s="105">
        <v>29</v>
      </c>
      <c r="K38" s="105">
        <v>30</v>
      </c>
      <c r="L38" s="106">
        <v>180</v>
      </c>
      <c r="M38" s="105">
        <v>107</v>
      </c>
      <c r="N38" s="105">
        <v>97</v>
      </c>
      <c r="O38" s="107">
        <v>89.14</v>
      </c>
      <c r="P38" s="31"/>
      <c r="Q38" s="32"/>
    </row>
    <row r="39" spans="1:17" s="33" customFormat="1" ht="12" x14ac:dyDescent="0.2">
      <c r="A39" s="105">
        <v>20</v>
      </c>
      <c r="B39" s="105">
        <v>1</v>
      </c>
      <c r="C39" s="105">
        <v>20</v>
      </c>
      <c r="D39" s="105">
        <v>36</v>
      </c>
      <c r="E39" s="105">
        <v>116</v>
      </c>
      <c r="F39" s="105">
        <v>0</v>
      </c>
      <c r="G39" s="106">
        <v>173</v>
      </c>
      <c r="H39" s="105">
        <v>82</v>
      </c>
      <c r="I39" s="105">
        <v>45</v>
      </c>
      <c r="J39" s="105">
        <v>4</v>
      </c>
      <c r="K39" s="105">
        <v>42</v>
      </c>
      <c r="L39" s="106">
        <v>173</v>
      </c>
      <c r="M39" s="105">
        <v>107</v>
      </c>
      <c r="N39" s="105">
        <v>95</v>
      </c>
      <c r="O39" s="107">
        <f t="shared" ref="O39:O44" si="2">N39/M39*100</f>
        <v>88.785046728971963</v>
      </c>
      <c r="P39" s="31"/>
      <c r="Q39" s="32"/>
    </row>
    <row r="40" spans="1:17" s="33" customFormat="1" ht="12" x14ac:dyDescent="0.2">
      <c r="A40" s="105">
        <v>21</v>
      </c>
      <c r="B40" s="105">
        <v>4</v>
      </c>
      <c r="C40" s="105">
        <v>14</v>
      </c>
      <c r="D40" s="105">
        <v>16</v>
      </c>
      <c r="E40" s="105">
        <v>92</v>
      </c>
      <c r="F40" s="105">
        <v>21</v>
      </c>
      <c r="G40" s="106">
        <v>147</v>
      </c>
      <c r="H40" s="105">
        <v>68</v>
      </c>
      <c r="I40" s="105">
        <v>39</v>
      </c>
      <c r="J40" s="105">
        <v>5</v>
      </c>
      <c r="K40" s="105">
        <v>35</v>
      </c>
      <c r="L40" s="106">
        <v>147</v>
      </c>
      <c r="M40" s="105">
        <v>107</v>
      </c>
      <c r="N40" s="105">
        <v>95</v>
      </c>
      <c r="O40" s="107">
        <f t="shared" si="2"/>
        <v>88.785046728971963</v>
      </c>
      <c r="P40" s="31"/>
      <c r="Q40" s="32"/>
    </row>
    <row r="41" spans="1:17" s="33" customFormat="1" ht="12" x14ac:dyDescent="0.2">
      <c r="A41" s="105">
        <v>22</v>
      </c>
      <c r="B41" s="105">
        <v>5</v>
      </c>
      <c r="C41" s="105">
        <v>26</v>
      </c>
      <c r="D41" s="105">
        <v>15</v>
      </c>
      <c r="E41" s="105">
        <v>82</v>
      </c>
      <c r="F41" s="105">
        <v>17</v>
      </c>
      <c r="G41" s="106">
        <v>145</v>
      </c>
      <c r="H41" s="105">
        <v>87</v>
      </c>
      <c r="I41" s="105">
        <v>22</v>
      </c>
      <c r="J41" s="105">
        <v>9</v>
      </c>
      <c r="K41" s="105">
        <v>27</v>
      </c>
      <c r="L41" s="106">
        <v>145</v>
      </c>
      <c r="M41" s="105">
        <v>107</v>
      </c>
      <c r="N41" s="105">
        <v>92</v>
      </c>
      <c r="O41" s="107">
        <f t="shared" si="2"/>
        <v>85.981308411214954</v>
      </c>
      <c r="P41" s="31"/>
      <c r="Q41" s="32"/>
    </row>
    <row r="42" spans="1:17" s="33" customFormat="1" ht="12" x14ac:dyDescent="0.2">
      <c r="A42" s="105">
        <v>23</v>
      </c>
      <c r="B42" s="105">
        <v>0</v>
      </c>
      <c r="C42" s="105">
        <v>17</v>
      </c>
      <c r="D42" s="105">
        <v>16</v>
      </c>
      <c r="E42" s="105">
        <v>79</v>
      </c>
      <c r="F42" s="105">
        <v>29</v>
      </c>
      <c r="G42" s="106">
        <v>141</v>
      </c>
      <c r="H42" s="105">
        <v>88</v>
      </c>
      <c r="I42" s="105">
        <v>12</v>
      </c>
      <c r="J42" s="105">
        <v>3</v>
      </c>
      <c r="K42" s="105">
        <v>38</v>
      </c>
      <c r="L42" s="106">
        <v>141</v>
      </c>
      <c r="M42" s="105">
        <v>107</v>
      </c>
      <c r="N42" s="105">
        <v>86</v>
      </c>
      <c r="O42" s="107">
        <f t="shared" si="2"/>
        <v>80.373831775700936</v>
      </c>
      <c r="P42" s="31"/>
      <c r="Q42" s="32"/>
    </row>
    <row r="43" spans="1:17" s="33" customFormat="1" ht="12" x14ac:dyDescent="0.2">
      <c r="A43" s="105">
        <v>24</v>
      </c>
      <c r="B43" s="105">
        <v>4</v>
      </c>
      <c r="C43" s="105">
        <v>31</v>
      </c>
      <c r="D43" s="105">
        <v>27</v>
      </c>
      <c r="E43" s="105">
        <v>169</v>
      </c>
      <c r="F43" s="105">
        <v>0</v>
      </c>
      <c r="G43" s="106">
        <v>231</v>
      </c>
      <c r="H43" s="105">
        <v>122</v>
      </c>
      <c r="I43" s="105">
        <v>47</v>
      </c>
      <c r="J43" s="105">
        <v>13</v>
      </c>
      <c r="K43" s="105">
        <v>49</v>
      </c>
      <c r="L43" s="106">
        <v>231</v>
      </c>
      <c r="M43" s="105">
        <v>107</v>
      </c>
      <c r="N43" s="105">
        <v>86</v>
      </c>
      <c r="O43" s="107">
        <f t="shared" si="2"/>
        <v>80.373831775700936</v>
      </c>
      <c r="P43" s="31"/>
      <c r="Q43" s="32"/>
    </row>
    <row r="44" spans="1:17" s="33" customFormat="1" ht="12" x14ac:dyDescent="0.2">
      <c r="A44" s="105">
        <v>25</v>
      </c>
      <c r="B44" s="105">
        <v>11</v>
      </c>
      <c r="C44" s="105">
        <v>23</v>
      </c>
      <c r="D44" s="105">
        <v>23</v>
      </c>
      <c r="E44" s="105">
        <v>146</v>
      </c>
      <c r="F44" s="105">
        <v>0</v>
      </c>
      <c r="G44" s="106">
        <v>203</v>
      </c>
      <c r="H44" s="105">
        <v>118</v>
      </c>
      <c r="I44" s="105">
        <v>80</v>
      </c>
      <c r="J44" s="105">
        <v>5</v>
      </c>
      <c r="K44" s="105">
        <v>0</v>
      </c>
      <c r="L44" s="106">
        <v>203</v>
      </c>
      <c r="M44" s="105">
        <v>107</v>
      </c>
      <c r="N44" s="105">
        <v>90</v>
      </c>
      <c r="O44" s="107">
        <f t="shared" si="2"/>
        <v>84.112149532710276</v>
      </c>
      <c r="P44" s="31"/>
      <c r="Q44" s="32"/>
    </row>
    <row r="45" spans="1:17" s="33" customFormat="1" ht="12" x14ac:dyDescent="0.2">
      <c r="A45" s="105">
        <v>26</v>
      </c>
      <c r="B45" s="105">
        <v>4</v>
      </c>
      <c r="C45" s="105">
        <v>30</v>
      </c>
      <c r="D45" s="105">
        <v>15</v>
      </c>
      <c r="E45" s="105">
        <v>172</v>
      </c>
      <c r="F45" s="105">
        <v>0</v>
      </c>
      <c r="G45" s="106">
        <v>221</v>
      </c>
      <c r="H45" s="105">
        <v>125</v>
      </c>
      <c r="I45" s="105">
        <v>72</v>
      </c>
      <c r="J45" s="105">
        <v>24</v>
      </c>
      <c r="K45" s="105">
        <v>0</v>
      </c>
      <c r="L45" s="106">
        <v>221</v>
      </c>
      <c r="M45" s="105">
        <v>107</v>
      </c>
      <c r="N45" s="105">
        <v>89</v>
      </c>
      <c r="O45" s="107">
        <v>90.14</v>
      </c>
      <c r="P45" s="31"/>
      <c r="Q45" s="32"/>
    </row>
    <row r="46" spans="1:17" s="33" customFormat="1" ht="12" x14ac:dyDescent="0.2">
      <c r="A46" s="105">
        <v>27</v>
      </c>
      <c r="B46" s="105">
        <v>5</v>
      </c>
      <c r="C46" s="105">
        <v>23</v>
      </c>
      <c r="D46" s="105">
        <v>24</v>
      </c>
      <c r="E46" s="105">
        <v>104</v>
      </c>
      <c r="F46" s="105">
        <v>0</v>
      </c>
      <c r="G46" s="106">
        <v>156</v>
      </c>
      <c r="H46" s="105">
        <v>87</v>
      </c>
      <c r="I46" s="105">
        <v>63</v>
      </c>
      <c r="J46" s="105">
        <v>6</v>
      </c>
      <c r="K46" s="105">
        <v>0</v>
      </c>
      <c r="L46" s="106">
        <v>156</v>
      </c>
      <c r="M46" s="105">
        <v>107</v>
      </c>
      <c r="N46" s="105">
        <v>88</v>
      </c>
      <c r="O46" s="107">
        <f t="shared" ref="O46:O51" si="3">N46/M46*100</f>
        <v>82.242990654205599</v>
      </c>
      <c r="P46" s="31"/>
      <c r="Q46" s="32"/>
    </row>
    <row r="47" spans="1:17" s="33" customFormat="1" ht="12" x14ac:dyDescent="0.2">
      <c r="A47" s="105">
        <v>28</v>
      </c>
      <c r="B47" s="105">
        <v>10</v>
      </c>
      <c r="C47" s="105">
        <v>26</v>
      </c>
      <c r="D47" s="105">
        <v>18</v>
      </c>
      <c r="E47" s="105">
        <v>177</v>
      </c>
      <c r="F47" s="105">
        <v>0</v>
      </c>
      <c r="G47" s="106">
        <v>231</v>
      </c>
      <c r="H47" s="105">
        <v>106</v>
      </c>
      <c r="I47" s="105">
        <v>94</v>
      </c>
      <c r="J47" s="105">
        <v>31</v>
      </c>
      <c r="K47" s="105">
        <v>0</v>
      </c>
      <c r="L47" s="106">
        <v>231</v>
      </c>
      <c r="M47" s="105">
        <v>107</v>
      </c>
      <c r="N47" s="105">
        <v>93</v>
      </c>
      <c r="O47" s="107">
        <f t="shared" si="3"/>
        <v>86.915887850467286</v>
      </c>
      <c r="P47" s="31"/>
      <c r="Q47" s="32"/>
    </row>
    <row r="48" spans="1:17" s="33" customFormat="1" ht="12" x14ac:dyDescent="0.2">
      <c r="A48" s="105">
        <v>29</v>
      </c>
      <c r="B48" s="105">
        <v>8</v>
      </c>
      <c r="C48" s="105">
        <v>19</v>
      </c>
      <c r="D48" s="105">
        <v>18</v>
      </c>
      <c r="E48" s="105">
        <v>89</v>
      </c>
      <c r="F48" s="105">
        <v>0</v>
      </c>
      <c r="G48" s="106">
        <v>134</v>
      </c>
      <c r="H48" s="105">
        <v>66</v>
      </c>
      <c r="I48" s="105">
        <v>62</v>
      </c>
      <c r="J48" s="105">
        <v>6</v>
      </c>
      <c r="K48" s="105">
        <v>0</v>
      </c>
      <c r="L48" s="106">
        <v>134</v>
      </c>
      <c r="M48" s="105">
        <v>107</v>
      </c>
      <c r="N48" s="105">
        <v>92</v>
      </c>
      <c r="O48" s="107">
        <f t="shared" si="3"/>
        <v>85.981308411214954</v>
      </c>
      <c r="P48" s="31"/>
      <c r="Q48" s="32"/>
    </row>
    <row r="49" spans="1:19" s="33" customFormat="1" ht="12" x14ac:dyDescent="0.2">
      <c r="A49" s="105">
        <v>30</v>
      </c>
      <c r="B49" s="105">
        <v>2</v>
      </c>
      <c r="C49" s="105">
        <v>37</v>
      </c>
      <c r="D49" s="105">
        <v>28</v>
      </c>
      <c r="E49" s="105">
        <v>129</v>
      </c>
      <c r="F49" s="105">
        <v>0</v>
      </c>
      <c r="G49" s="106">
        <v>196</v>
      </c>
      <c r="H49" s="105">
        <v>110</v>
      </c>
      <c r="I49" s="105">
        <v>81</v>
      </c>
      <c r="J49" s="105">
        <v>5</v>
      </c>
      <c r="K49" s="105">
        <v>0</v>
      </c>
      <c r="L49" s="106">
        <v>196</v>
      </c>
      <c r="M49" s="105">
        <v>107</v>
      </c>
      <c r="N49" s="105">
        <v>90</v>
      </c>
      <c r="O49" s="107">
        <f t="shared" si="3"/>
        <v>84.112149532710276</v>
      </c>
      <c r="P49" s="31"/>
      <c r="Q49" s="32"/>
    </row>
    <row r="50" spans="1:19" s="33" customFormat="1" ht="12" x14ac:dyDescent="0.2">
      <c r="A50" s="105">
        <v>31</v>
      </c>
      <c r="B50" s="105">
        <v>4</v>
      </c>
      <c r="C50" s="105">
        <v>37</v>
      </c>
      <c r="D50" s="105">
        <v>30</v>
      </c>
      <c r="E50" s="105">
        <v>144</v>
      </c>
      <c r="F50" s="105">
        <v>0</v>
      </c>
      <c r="G50" s="106">
        <v>215</v>
      </c>
      <c r="H50" s="105">
        <v>95</v>
      </c>
      <c r="I50" s="105">
        <v>90</v>
      </c>
      <c r="J50" s="105">
        <v>30</v>
      </c>
      <c r="K50" s="105">
        <v>0</v>
      </c>
      <c r="L50" s="106">
        <v>215</v>
      </c>
      <c r="M50" s="105">
        <v>107</v>
      </c>
      <c r="N50" s="105">
        <v>91</v>
      </c>
      <c r="O50" s="107">
        <f t="shared" si="3"/>
        <v>85.046728971962608</v>
      </c>
      <c r="P50" s="31"/>
      <c r="Q50" s="32"/>
    </row>
    <row r="51" spans="1:19" s="33" customFormat="1" ht="12" x14ac:dyDescent="0.2">
      <c r="A51" s="105">
        <v>32</v>
      </c>
      <c r="B51" s="105">
        <v>14</v>
      </c>
      <c r="C51" s="105">
        <v>69</v>
      </c>
      <c r="D51" s="105">
        <v>45</v>
      </c>
      <c r="E51" s="105">
        <v>184</v>
      </c>
      <c r="F51" s="105">
        <v>0</v>
      </c>
      <c r="G51" s="106">
        <v>312</v>
      </c>
      <c r="H51" s="105">
        <v>210</v>
      </c>
      <c r="I51" s="105">
        <v>80</v>
      </c>
      <c r="J51" s="105">
        <v>22</v>
      </c>
      <c r="K51" s="105">
        <v>0</v>
      </c>
      <c r="L51" s="106">
        <v>312</v>
      </c>
      <c r="M51" s="105">
        <v>107</v>
      </c>
      <c r="N51" s="105">
        <v>90</v>
      </c>
      <c r="O51" s="107">
        <f t="shared" si="3"/>
        <v>84.112149532710276</v>
      </c>
      <c r="P51" s="31"/>
      <c r="Q51" s="32"/>
      <c r="S51" s="34"/>
    </row>
    <row r="52" spans="1:19" s="33" customFormat="1" ht="12" x14ac:dyDescent="0.2">
      <c r="A52" s="105">
        <v>33</v>
      </c>
      <c r="B52" s="105">
        <v>8</v>
      </c>
      <c r="C52" s="105">
        <v>62</v>
      </c>
      <c r="D52" s="105">
        <v>39</v>
      </c>
      <c r="E52" s="105">
        <v>201</v>
      </c>
      <c r="F52" s="105">
        <v>0</v>
      </c>
      <c r="G52" s="106">
        <v>310</v>
      </c>
      <c r="H52" s="105">
        <v>210</v>
      </c>
      <c r="I52" s="105">
        <v>88</v>
      </c>
      <c r="J52" s="105">
        <v>12</v>
      </c>
      <c r="K52" s="105">
        <v>0</v>
      </c>
      <c r="L52" s="106">
        <v>310</v>
      </c>
      <c r="M52" s="105">
        <v>107</v>
      </c>
      <c r="N52" s="105">
        <v>72</v>
      </c>
      <c r="O52" s="107">
        <v>91.14</v>
      </c>
      <c r="P52" s="31"/>
      <c r="Q52" s="32"/>
    </row>
    <row r="53" spans="1:19" s="33" customFormat="1" ht="12" x14ac:dyDescent="0.2">
      <c r="A53" s="105">
        <v>34</v>
      </c>
      <c r="B53" s="105">
        <v>6</v>
      </c>
      <c r="C53" s="105">
        <v>75</v>
      </c>
      <c r="D53" s="105">
        <v>35</v>
      </c>
      <c r="E53" s="105">
        <v>192</v>
      </c>
      <c r="F53" s="105">
        <v>0</v>
      </c>
      <c r="G53" s="106">
        <v>308</v>
      </c>
      <c r="H53" s="105">
        <v>218</v>
      </c>
      <c r="I53" s="105">
        <v>88</v>
      </c>
      <c r="J53" s="105">
        <v>2</v>
      </c>
      <c r="K53" s="105">
        <v>0</v>
      </c>
      <c r="L53" s="106">
        <v>308</v>
      </c>
      <c r="M53" s="105">
        <v>107</v>
      </c>
      <c r="N53" s="105">
        <v>86</v>
      </c>
      <c r="O53" s="107">
        <f t="shared" ref="O53:O58" si="4">N53/M53*100</f>
        <v>80.373831775700936</v>
      </c>
      <c r="P53" s="31"/>
      <c r="Q53" s="32"/>
    </row>
    <row r="54" spans="1:19" s="33" customFormat="1" ht="12" x14ac:dyDescent="0.2">
      <c r="A54" s="105">
        <v>35</v>
      </c>
      <c r="B54" s="105">
        <v>10</v>
      </c>
      <c r="C54" s="105">
        <v>60</v>
      </c>
      <c r="D54" s="105">
        <v>65</v>
      </c>
      <c r="E54" s="105">
        <v>235</v>
      </c>
      <c r="F54" s="105">
        <v>0</v>
      </c>
      <c r="G54" s="106">
        <v>370</v>
      </c>
      <c r="H54" s="105">
        <v>262</v>
      </c>
      <c r="I54" s="105">
        <v>74</v>
      </c>
      <c r="J54" s="105">
        <v>34</v>
      </c>
      <c r="K54" s="105">
        <v>0</v>
      </c>
      <c r="L54" s="106">
        <v>370</v>
      </c>
      <c r="M54" s="105">
        <v>107</v>
      </c>
      <c r="N54" s="105">
        <v>92</v>
      </c>
      <c r="O54" s="107">
        <f t="shared" si="4"/>
        <v>85.981308411214954</v>
      </c>
      <c r="P54" s="31"/>
      <c r="Q54" s="32"/>
    </row>
    <row r="55" spans="1:19" s="33" customFormat="1" ht="12" x14ac:dyDescent="0.2">
      <c r="A55" s="105">
        <v>36</v>
      </c>
      <c r="B55" s="105">
        <v>9</v>
      </c>
      <c r="C55" s="105">
        <v>26</v>
      </c>
      <c r="D55" s="105">
        <v>41</v>
      </c>
      <c r="E55" s="105">
        <v>175</v>
      </c>
      <c r="F55" s="105">
        <v>0</v>
      </c>
      <c r="G55" s="106">
        <v>251</v>
      </c>
      <c r="H55" s="105">
        <v>177</v>
      </c>
      <c r="I55" s="105">
        <v>57</v>
      </c>
      <c r="J55" s="105">
        <v>17</v>
      </c>
      <c r="K55" s="105">
        <v>0</v>
      </c>
      <c r="L55" s="106">
        <v>251</v>
      </c>
      <c r="M55" s="105">
        <v>107</v>
      </c>
      <c r="N55" s="105">
        <v>90</v>
      </c>
      <c r="O55" s="107">
        <f t="shared" si="4"/>
        <v>84.112149532710276</v>
      </c>
      <c r="P55" s="31"/>
      <c r="Q55" s="32"/>
    </row>
    <row r="56" spans="1:19" s="33" customFormat="1" ht="12" x14ac:dyDescent="0.2">
      <c r="A56" s="105">
        <v>37</v>
      </c>
      <c r="B56" s="105">
        <v>17</v>
      </c>
      <c r="C56" s="105">
        <v>56</v>
      </c>
      <c r="D56" s="105">
        <v>37</v>
      </c>
      <c r="E56" s="105">
        <v>226</v>
      </c>
      <c r="F56" s="105">
        <v>0</v>
      </c>
      <c r="G56" s="106">
        <v>336</v>
      </c>
      <c r="H56" s="105">
        <v>232</v>
      </c>
      <c r="I56" s="105">
        <v>71</v>
      </c>
      <c r="J56" s="105">
        <v>33</v>
      </c>
      <c r="K56" s="105">
        <v>0</v>
      </c>
      <c r="L56" s="106">
        <v>336</v>
      </c>
      <c r="M56" s="105">
        <v>107</v>
      </c>
      <c r="N56" s="105">
        <v>91</v>
      </c>
      <c r="O56" s="107">
        <f t="shared" si="4"/>
        <v>85.046728971962608</v>
      </c>
      <c r="P56" s="31"/>
      <c r="Q56" s="32"/>
    </row>
    <row r="57" spans="1:19" s="33" customFormat="1" ht="12" x14ac:dyDescent="0.2">
      <c r="A57" s="105">
        <v>38</v>
      </c>
      <c r="B57" s="105">
        <v>8</v>
      </c>
      <c r="C57" s="105">
        <v>56</v>
      </c>
      <c r="D57" s="105">
        <v>55</v>
      </c>
      <c r="E57" s="105">
        <v>255</v>
      </c>
      <c r="F57" s="105">
        <v>3</v>
      </c>
      <c r="G57" s="106">
        <v>377</v>
      </c>
      <c r="H57" s="105">
        <v>246</v>
      </c>
      <c r="I57" s="105">
        <v>69</v>
      </c>
      <c r="J57" s="105">
        <v>62</v>
      </c>
      <c r="K57" s="105">
        <v>0</v>
      </c>
      <c r="L57" s="106">
        <v>377</v>
      </c>
      <c r="M57" s="105">
        <v>107</v>
      </c>
      <c r="N57" s="105">
        <v>90</v>
      </c>
      <c r="O57" s="107">
        <f t="shared" si="4"/>
        <v>84.112149532710276</v>
      </c>
      <c r="P57" s="31"/>
      <c r="Q57" s="32"/>
    </row>
    <row r="58" spans="1:19" s="33" customFormat="1" ht="12" x14ac:dyDescent="0.2">
      <c r="A58" s="105">
        <v>39</v>
      </c>
      <c r="B58" s="105">
        <v>7</v>
      </c>
      <c r="C58" s="105">
        <v>71</v>
      </c>
      <c r="D58" s="105">
        <v>60</v>
      </c>
      <c r="E58" s="105">
        <v>283</v>
      </c>
      <c r="F58" s="105">
        <v>0</v>
      </c>
      <c r="G58" s="106">
        <v>421</v>
      </c>
      <c r="H58" s="105">
        <v>237</v>
      </c>
      <c r="I58" s="105">
        <v>103</v>
      </c>
      <c r="J58" s="105">
        <v>81</v>
      </c>
      <c r="K58" s="105">
        <v>0</v>
      </c>
      <c r="L58" s="106">
        <v>421</v>
      </c>
      <c r="M58" s="105">
        <v>107</v>
      </c>
      <c r="N58" s="105">
        <v>93</v>
      </c>
      <c r="O58" s="107">
        <f t="shared" si="4"/>
        <v>86.915887850467286</v>
      </c>
      <c r="P58" s="31"/>
      <c r="Q58" s="32"/>
    </row>
    <row r="59" spans="1:19" s="33" customFormat="1" ht="12" x14ac:dyDescent="0.2">
      <c r="A59" s="105">
        <v>40</v>
      </c>
      <c r="B59" s="105">
        <v>8</v>
      </c>
      <c r="C59" s="105">
        <v>116</v>
      </c>
      <c r="D59" s="105">
        <v>60</v>
      </c>
      <c r="E59" s="105">
        <v>291</v>
      </c>
      <c r="F59" s="105">
        <v>0</v>
      </c>
      <c r="G59" s="106">
        <v>475</v>
      </c>
      <c r="H59" s="105">
        <v>199</v>
      </c>
      <c r="I59" s="105">
        <v>192</v>
      </c>
      <c r="J59" s="105">
        <v>84</v>
      </c>
      <c r="K59" s="105">
        <v>0</v>
      </c>
      <c r="L59" s="106">
        <v>475</v>
      </c>
      <c r="M59" s="105">
        <v>107</v>
      </c>
      <c r="N59" s="105">
        <v>91</v>
      </c>
      <c r="O59" s="107">
        <v>92.14</v>
      </c>
      <c r="P59" s="31"/>
      <c r="Q59" s="32"/>
    </row>
    <row r="60" spans="1:19" s="33" customFormat="1" ht="12" x14ac:dyDescent="0.2">
      <c r="A60" s="105">
        <v>41</v>
      </c>
      <c r="B60" s="105">
        <v>25</v>
      </c>
      <c r="C60" s="105">
        <v>62</v>
      </c>
      <c r="D60" s="105">
        <v>52</v>
      </c>
      <c r="E60" s="105">
        <v>194</v>
      </c>
      <c r="F60" s="105">
        <v>26</v>
      </c>
      <c r="G60" s="106">
        <v>359</v>
      </c>
      <c r="H60" s="105">
        <v>167</v>
      </c>
      <c r="I60" s="105">
        <v>126</v>
      </c>
      <c r="J60" s="105">
        <v>66</v>
      </c>
      <c r="K60" s="105">
        <v>0</v>
      </c>
      <c r="L60" s="106">
        <v>359</v>
      </c>
      <c r="M60" s="105">
        <v>107</v>
      </c>
      <c r="N60" s="105">
        <v>92</v>
      </c>
      <c r="O60" s="107">
        <f t="shared" ref="O60:O65" si="5">N60/M60*100</f>
        <v>85.981308411214954</v>
      </c>
      <c r="P60" s="31"/>
      <c r="Q60" s="32"/>
    </row>
    <row r="61" spans="1:19" s="33" customFormat="1" ht="12" x14ac:dyDescent="0.2">
      <c r="A61" s="105">
        <v>42</v>
      </c>
      <c r="B61" s="105">
        <v>14</v>
      </c>
      <c r="C61" s="105">
        <v>37</v>
      </c>
      <c r="D61" s="105">
        <v>40</v>
      </c>
      <c r="E61" s="105">
        <v>243</v>
      </c>
      <c r="F61" s="105">
        <v>0</v>
      </c>
      <c r="G61" s="106">
        <v>334</v>
      </c>
      <c r="H61" s="105">
        <v>159</v>
      </c>
      <c r="I61" s="105">
        <v>98</v>
      </c>
      <c r="J61" s="105">
        <v>77</v>
      </c>
      <c r="K61" s="105">
        <v>0</v>
      </c>
      <c r="L61" s="106">
        <v>334</v>
      </c>
      <c r="M61" s="105">
        <v>107</v>
      </c>
      <c r="N61" s="105">
        <v>90</v>
      </c>
      <c r="O61" s="107">
        <f t="shared" si="5"/>
        <v>84.112149532710276</v>
      </c>
      <c r="P61" s="31"/>
      <c r="Q61" s="32"/>
    </row>
    <row r="62" spans="1:19" s="33" customFormat="1" ht="12" x14ac:dyDescent="0.2">
      <c r="A62" s="105">
        <v>43</v>
      </c>
      <c r="B62" s="105">
        <v>10</v>
      </c>
      <c r="C62" s="105">
        <v>34</v>
      </c>
      <c r="D62" s="105">
        <v>21</v>
      </c>
      <c r="E62" s="105">
        <v>151</v>
      </c>
      <c r="F62" s="105">
        <v>0</v>
      </c>
      <c r="G62" s="106">
        <v>216</v>
      </c>
      <c r="H62" s="105">
        <v>121</v>
      </c>
      <c r="I62" s="105">
        <v>68</v>
      </c>
      <c r="J62" s="105">
        <v>27</v>
      </c>
      <c r="K62" s="105">
        <v>0</v>
      </c>
      <c r="L62" s="106">
        <v>216</v>
      </c>
      <c r="M62" s="105">
        <v>107</v>
      </c>
      <c r="N62" s="105">
        <v>77</v>
      </c>
      <c r="O62" s="107">
        <f t="shared" si="5"/>
        <v>71.962616822429908</v>
      </c>
      <c r="P62" s="31"/>
      <c r="Q62" s="32"/>
    </row>
    <row r="63" spans="1:19" s="33" customFormat="1" ht="12" x14ac:dyDescent="0.2">
      <c r="A63" s="105">
        <v>44</v>
      </c>
      <c r="B63" s="105">
        <v>9</v>
      </c>
      <c r="C63" s="105">
        <v>20</v>
      </c>
      <c r="D63" s="105">
        <v>9</v>
      </c>
      <c r="E63" s="105">
        <v>106</v>
      </c>
      <c r="F63" s="105">
        <v>0</v>
      </c>
      <c r="G63" s="106">
        <v>144</v>
      </c>
      <c r="H63" s="105">
        <v>78</v>
      </c>
      <c r="I63" s="105">
        <v>58</v>
      </c>
      <c r="J63" s="105">
        <v>8</v>
      </c>
      <c r="K63" s="105">
        <v>0</v>
      </c>
      <c r="L63" s="106">
        <v>144</v>
      </c>
      <c r="M63" s="105">
        <v>107</v>
      </c>
      <c r="N63" s="105">
        <v>77</v>
      </c>
      <c r="O63" s="107">
        <f t="shared" si="5"/>
        <v>71.962616822429908</v>
      </c>
      <c r="P63" s="31"/>
      <c r="Q63" s="32"/>
    </row>
    <row r="64" spans="1:19" s="33" customFormat="1" ht="12" x14ac:dyDescent="0.2">
      <c r="A64" s="105">
        <v>45</v>
      </c>
      <c r="B64" s="105">
        <v>11</v>
      </c>
      <c r="C64" s="105">
        <v>22</v>
      </c>
      <c r="D64" s="105">
        <v>12</v>
      </c>
      <c r="E64" s="105">
        <v>92</v>
      </c>
      <c r="F64" s="105">
        <v>0</v>
      </c>
      <c r="G64" s="106">
        <v>137</v>
      </c>
      <c r="H64" s="105">
        <v>77</v>
      </c>
      <c r="I64" s="105">
        <v>39</v>
      </c>
      <c r="J64" s="105">
        <v>21</v>
      </c>
      <c r="K64" s="105">
        <v>0</v>
      </c>
      <c r="L64" s="106">
        <v>137</v>
      </c>
      <c r="M64" s="105">
        <v>107</v>
      </c>
      <c r="N64" s="105">
        <v>74</v>
      </c>
      <c r="O64" s="107">
        <f t="shared" si="5"/>
        <v>69.158878504672899</v>
      </c>
      <c r="P64" s="31"/>
      <c r="Q64" s="32"/>
    </row>
    <row r="65" spans="1:17" s="33" customFormat="1" ht="12" x14ac:dyDescent="0.2">
      <c r="A65" s="105">
        <v>46</v>
      </c>
      <c r="B65" s="105">
        <v>8</v>
      </c>
      <c r="C65" s="105">
        <v>13</v>
      </c>
      <c r="D65" s="105">
        <v>13</v>
      </c>
      <c r="E65" s="105">
        <v>117</v>
      </c>
      <c r="F65" s="105">
        <v>0</v>
      </c>
      <c r="G65" s="106">
        <v>151</v>
      </c>
      <c r="H65" s="105">
        <v>72</v>
      </c>
      <c r="I65" s="105">
        <v>56</v>
      </c>
      <c r="J65" s="105">
        <v>23</v>
      </c>
      <c r="K65" s="105">
        <v>0</v>
      </c>
      <c r="L65" s="106">
        <v>151</v>
      </c>
      <c r="M65" s="105">
        <v>107</v>
      </c>
      <c r="N65" s="105">
        <v>78</v>
      </c>
      <c r="O65" s="107">
        <f t="shared" si="5"/>
        <v>72.89719626168224</v>
      </c>
      <c r="P65" s="31"/>
      <c r="Q65" s="32"/>
    </row>
    <row r="66" spans="1:17" s="33" customFormat="1" ht="12" x14ac:dyDescent="0.2">
      <c r="A66" s="105">
        <v>47</v>
      </c>
      <c r="B66" s="105">
        <v>9</v>
      </c>
      <c r="C66" s="105">
        <v>27</v>
      </c>
      <c r="D66" s="105">
        <v>16</v>
      </c>
      <c r="E66" s="105">
        <v>118</v>
      </c>
      <c r="F66" s="105">
        <v>0</v>
      </c>
      <c r="G66" s="106">
        <v>170</v>
      </c>
      <c r="H66" s="105">
        <v>110</v>
      </c>
      <c r="I66" s="105">
        <v>34</v>
      </c>
      <c r="J66" s="105">
        <v>26</v>
      </c>
      <c r="K66" s="105">
        <v>0</v>
      </c>
      <c r="L66" s="106">
        <v>170</v>
      </c>
      <c r="M66" s="105">
        <v>107</v>
      </c>
      <c r="N66" s="105">
        <v>76</v>
      </c>
      <c r="O66" s="107">
        <v>93.14</v>
      </c>
      <c r="P66" s="31"/>
      <c r="Q66" s="32"/>
    </row>
    <row r="67" spans="1:17" s="33" customFormat="1" ht="12" x14ac:dyDescent="0.2">
      <c r="A67" s="105">
        <v>48</v>
      </c>
      <c r="B67" s="105">
        <v>4</v>
      </c>
      <c r="C67" s="105">
        <v>19</v>
      </c>
      <c r="D67" s="105">
        <v>7</v>
      </c>
      <c r="E67" s="105">
        <v>104</v>
      </c>
      <c r="F67" s="105">
        <v>0</v>
      </c>
      <c r="G67" s="106">
        <v>134</v>
      </c>
      <c r="H67" s="105">
        <v>93</v>
      </c>
      <c r="I67" s="105">
        <v>41</v>
      </c>
      <c r="J67" s="105">
        <v>0</v>
      </c>
      <c r="K67" s="105">
        <v>0</v>
      </c>
      <c r="L67" s="106">
        <v>134</v>
      </c>
      <c r="M67" s="105">
        <v>107</v>
      </c>
      <c r="N67" s="105">
        <v>56</v>
      </c>
      <c r="O67" s="107">
        <f t="shared" ref="O67:O71" si="6">N67/M67*100</f>
        <v>52.336448598130836</v>
      </c>
      <c r="P67" s="31"/>
      <c r="Q67" s="32"/>
    </row>
    <row r="68" spans="1:17" s="33" customFormat="1" ht="12" x14ac:dyDescent="0.2">
      <c r="A68" s="105">
        <v>49</v>
      </c>
      <c r="B68" s="105">
        <v>5</v>
      </c>
      <c r="C68" s="105">
        <v>23</v>
      </c>
      <c r="D68" s="105">
        <v>12</v>
      </c>
      <c r="E68" s="105">
        <v>86</v>
      </c>
      <c r="F68" s="105">
        <v>4</v>
      </c>
      <c r="G68" s="106">
        <v>130</v>
      </c>
      <c r="H68" s="105">
        <v>73</v>
      </c>
      <c r="I68" s="105">
        <v>38</v>
      </c>
      <c r="J68" s="105">
        <v>19</v>
      </c>
      <c r="K68" s="105">
        <v>0</v>
      </c>
      <c r="L68" s="106">
        <v>130</v>
      </c>
      <c r="M68" s="105">
        <v>107</v>
      </c>
      <c r="N68" s="105">
        <v>79</v>
      </c>
      <c r="O68" s="107">
        <f t="shared" si="6"/>
        <v>73.831775700934571</v>
      </c>
      <c r="P68" s="31"/>
      <c r="Q68" s="32"/>
    </row>
    <row r="69" spans="1:17" s="33" customFormat="1" ht="12" x14ac:dyDescent="0.2">
      <c r="A69" s="105">
        <v>50</v>
      </c>
      <c r="B69" s="105">
        <v>4</v>
      </c>
      <c r="C69" s="105">
        <v>12</v>
      </c>
      <c r="D69" s="105">
        <v>12</v>
      </c>
      <c r="E69" s="105">
        <v>85</v>
      </c>
      <c r="F69" s="105">
        <v>0</v>
      </c>
      <c r="G69" s="106">
        <v>113</v>
      </c>
      <c r="H69" s="105">
        <v>76</v>
      </c>
      <c r="I69" s="105">
        <v>35</v>
      </c>
      <c r="J69" s="105">
        <v>2</v>
      </c>
      <c r="K69" s="105">
        <v>0</v>
      </c>
      <c r="L69" s="106">
        <v>113</v>
      </c>
      <c r="M69" s="105">
        <v>107</v>
      </c>
      <c r="N69" s="105">
        <v>76</v>
      </c>
      <c r="O69" s="107">
        <f t="shared" si="6"/>
        <v>71.028037383177562</v>
      </c>
      <c r="P69" s="31"/>
      <c r="Q69" s="32"/>
    </row>
    <row r="70" spans="1:17" s="33" customFormat="1" ht="12" x14ac:dyDescent="0.2">
      <c r="A70" s="105">
        <v>51</v>
      </c>
      <c r="B70" s="105">
        <v>5</v>
      </c>
      <c r="C70" s="105">
        <v>11</v>
      </c>
      <c r="D70" s="105">
        <v>12</v>
      </c>
      <c r="E70" s="105">
        <v>89</v>
      </c>
      <c r="F70" s="105">
        <v>0</v>
      </c>
      <c r="G70" s="106">
        <v>117</v>
      </c>
      <c r="H70" s="105">
        <v>64</v>
      </c>
      <c r="I70" s="105">
        <v>41</v>
      </c>
      <c r="J70" s="105">
        <v>12</v>
      </c>
      <c r="K70" s="105">
        <v>0</v>
      </c>
      <c r="L70" s="106">
        <v>117</v>
      </c>
      <c r="M70" s="105">
        <v>107</v>
      </c>
      <c r="N70" s="105">
        <v>73</v>
      </c>
      <c r="O70" s="107">
        <f t="shared" si="6"/>
        <v>68.224299065420553</v>
      </c>
      <c r="P70" s="31"/>
      <c r="Q70" s="32"/>
    </row>
    <row r="71" spans="1:17" s="33" customFormat="1" ht="12.75" thickBot="1" x14ac:dyDescent="0.25">
      <c r="A71" s="105">
        <v>52</v>
      </c>
      <c r="B71" s="105">
        <v>5</v>
      </c>
      <c r="C71" s="105">
        <v>15</v>
      </c>
      <c r="D71" s="105">
        <v>14</v>
      </c>
      <c r="E71" s="105">
        <v>136</v>
      </c>
      <c r="F71" s="105">
        <v>0</v>
      </c>
      <c r="G71" s="106">
        <v>170</v>
      </c>
      <c r="H71" s="105">
        <v>133</v>
      </c>
      <c r="I71" s="105">
        <v>35</v>
      </c>
      <c r="J71" s="105">
        <v>2</v>
      </c>
      <c r="K71" s="105">
        <v>0</v>
      </c>
      <c r="L71" s="106">
        <v>170</v>
      </c>
      <c r="M71" s="105">
        <v>107</v>
      </c>
      <c r="N71" s="105">
        <v>75</v>
      </c>
      <c r="O71" s="107">
        <f t="shared" si="6"/>
        <v>70.09345794392523</v>
      </c>
      <c r="P71" s="31"/>
      <c r="Q71" s="32"/>
    </row>
    <row r="72" spans="1:17" s="33" customFormat="1" ht="15" customHeight="1" thickBot="1" x14ac:dyDescent="0.25">
      <c r="A72" s="108" t="s">
        <v>71</v>
      </c>
      <c r="B72" s="108">
        <v>386</v>
      </c>
      <c r="C72" s="108">
        <v>1660</v>
      </c>
      <c r="D72" s="108">
        <v>1377</v>
      </c>
      <c r="E72" s="108">
        <v>8518</v>
      </c>
      <c r="F72" s="108">
        <v>232</v>
      </c>
      <c r="G72" s="108">
        <v>12173</v>
      </c>
      <c r="H72" s="108">
        <v>6275</v>
      </c>
      <c r="I72" s="108">
        <v>3462</v>
      </c>
      <c r="J72" s="108">
        <v>1663</v>
      </c>
      <c r="K72" s="108">
        <v>773</v>
      </c>
      <c r="L72" s="108">
        <v>12173</v>
      </c>
      <c r="M72" s="108">
        <v>107</v>
      </c>
      <c r="N72" s="109">
        <f>AVERAGE(N20:N71)</f>
        <v>87.692307692307693</v>
      </c>
      <c r="O72" s="109">
        <f>AVERAGE(O20:O71)</f>
        <v>83.647530553558582</v>
      </c>
      <c r="Q72" s="36"/>
    </row>
    <row r="73" spans="1:17" x14ac:dyDescent="0.2">
      <c r="A73" s="7" t="s">
        <v>73</v>
      </c>
      <c r="B73" s="21"/>
      <c r="N73" s="99" t="s">
        <v>78</v>
      </c>
      <c r="O73" s="99"/>
    </row>
    <row r="74" spans="1:17" x14ac:dyDescent="0.2">
      <c r="A74" s="24" t="s">
        <v>72</v>
      </c>
      <c r="B74" s="25">
        <v>43185</v>
      </c>
      <c r="N74" s="16"/>
      <c r="O74" s="7"/>
    </row>
    <row r="75" spans="1:17" x14ac:dyDescent="0.2">
      <c r="A75" s="21"/>
      <c r="N75" s="16"/>
      <c r="O75" s="7"/>
    </row>
    <row r="77" spans="1:17" s="6" customFormat="1" ht="16.5" thickBot="1" x14ac:dyDescent="0.3">
      <c r="A77" s="15" t="s">
        <v>75</v>
      </c>
      <c r="B77" s="4"/>
      <c r="C77" s="4"/>
      <c r="D77" s="4"/>
      <c r="E77" s="4"/>
      <c r="F77" s="4"/>
      <c r="G77" s="4"/>
      <c r="H77" s="4"/>
      <c r="I77" s="4"/>
      <c r="J77" s="4"/>
      <c r="K77" s="4"/>
      <c r="N77" s="13"/>
      <c r="Q77" s="12"/>
    </row>
    <row r="78" spans="1:17" s="33" customFormat="1" ht="12" customHeight="1" thickBot="1" x14ac:dyDescent="0.25">
      <c r="A78" s="92" t="s">
        <v>0</v>
      </c>
      <c r="B78" s="95" t="s">
        <v>2</v>
      </c>
      <c r="C78" s="96"/>
      <c r="D78" s="96"/>
      <c r="E78" s="96"/>
      <c r="F78" s="96"/>
      <c r="G78" s="97"/>
      <c r="H78" s="95" t="s">
        <v>3</v>
      </c>
      <c r="I78" s="96"/>
      <c r="J78" s="96"/>
      <c r="K78" s="96"/>
      <c r="L78" s="98"/>
      <c r="M78" s="87"/>
      <c r="N78" s="37"/>
      <c r="Q78" s="36"/>
    </row>
    <row r="79" spans="1:17" s="33" customFormat="1" ht="15" customHeight="1" thickBot="1" x14ac:dyDescent="0.25">
      <c r="A79" s="93"/>
      <c r="B79" s="38" t="s">
        <v>4</v>
      </c>
      <c r="C79" s="39" t="s">
        <v>5</v>
      </c>
      <c r="D79" s="39" t="s">
        <v>6</v>
      </c>
      <c r="E79" s="39" t="s">
        <v>7</v>
      </c>
      <c r="F79" s="39" t="s">
        <v>8</v>
      </c>
      <c r="G79" s="40" t="s">
        <v>1</v>
      </c>
      <c r="H79" s="88" t="s">
        <v>9</v>
      </c>
      <c r="I79" s="89" t="s">
        <v>10</v>
      </c>
      <c r="J79" s="89" t="s">
        <v>11</v>
      </c>
      <c r="K79" s="90" t="s">
        <v>8</v>
      </c>
      <c r="L79" s="91" t="s">
        <v>1</v>
      </c>
      <c r="M79" s="87"/>
      <c r="N79" s="37"/>
      <c r="Q79" s="36"/>
    </row>
    <row r="80" spans="1:17" s="33" customFormat="1" ht="12" x14ac:dyDescent="0.2">
      <c r="A80" s="41" t="s">
        <v>33</v>
      </c>
      <c r="B80" s="59">
        <v>51</v>
      </c>
      <c r="C80" s="59">
        <v>249</v>
      </c>
      <c r="D80" s="59">
        <v>132</v>
      </c>
      <c r="E80" s="59">
        <v>988</v>
      </c>
      <c r="F80" s="59">
        <v>3</v>
      </c>
      <c r="G80" s="110">
        <v>1423</v>
      </c>
      <c r="H80" s="59">
        <v>1423</v>
      </c>
      <c r="I80" s="59">
        <v>0</v>
      </c>
      <c r="J80" s="59">
        <v>0</v>
      </c>
      <c r="K80" s="59">
        <v>0</v>
      </c>
      <c r="L80" s="111">
        <v>1423</v>
      </c>
      <c r="M80" s="86"/>
      <c r="N80" s="37"/>
      <c r="Q80" s="36"/>
    </row>
    <row r="81" spans="1:17" s="33" customFormat="1" ht="12" x14ac:dyDescent="0.2">
      <c r="A81" s="43" t="s">
        <v>34</v>
      </c>
      <c r="B81" s="60">
        <v>17</v>
      </c>
      <c r="C81" s="60">
        <v>90</v>
      </c>
      <c r="D81" s="60">
        <v>91</v>
      </c>
      <c r="E81" s="60">
        <v>564</v>
      </c>
      <c r="F81" s="60">
        <v>7</v>
      </c>
      <c r="G81" s="112">
        <v>769</v>
      </c>
      <c r="H81" s="60">
        <v>763</v>
      </c>
      <c r="I81" s="60">
        <v>0</v>
      </c>
      <c r="J81" s="60">
        <v>4</v>
      </c>
      <c r="K81" s="60">
        <v>2</v>
      </c>
      <c r="L81" s="112">
        <v>769</v>
      </c>
      <c r="M81" s="42"/>
      <c r="N81" s="37"/>
      <c r="Q81" s="36"/>
    </row>
    <row r="82" spans="1:17" s="33" customFormat="1" ht="12" x14ac:dyDescent="0.2">
      <c r="A82" s="43" t="s">
        <v>35</v>
      </c>
      <c r="B82" s="60">
        <v>5</v>
      </c>
      <c r="C82" s="60">
        <v>9</v>
      </c>
      <c r="D82" s="60">
        <v>8</v>
      </c>
      <c r="E82" s="60">
        <v>53</v>
      </c>
      <c r="F82" s="60">
        <v>0</v>
      </c>
      <c r="G82" s="112">
        <v>75</v>
      </c>
      <c r="H82" s="60">
        <v>53</v>
      </c>
      <c r="I82" s="60">
        <v>20</v>
      </c>
      <c r="J82" s="60">
        <v>2</v>
      </c>
      <c r="K82" s="60">
        <v>0</v>
      </c>
      <c r="L82" s="112">
        <v>75</v>
      </c>
      <c r="M82" s="44"/>
      <c r="N82" s="37"/>
      <c r="Q82" s="36"/>
    </row>
    <row r="83" spans="1:17" s="33" customFormat="1" ht="12" x14ac:dyDescent="0.2">
      <c r="A83" s="43" t="s">
        <v>36</v>
      </c>
      <c r="B83" s="60">
        <v>16</v>
      </c>
      <c r="C83" s="60">
        <v>71</v>
      </c>
      <c r="D83" s="60">
        <v>53</v>
      </c>
      <c r="E83" s="60">
        <v>410</v>
      </c>
      <c r="F83" s="60">
        <v>0</v>
      </c>
      <c r="G83" s="112">
        <v>550</v>
      </c>
      <c r="H83" s="60">
        <v>364</v>
      </c>
      <c r="I83" s="60">
        <v>186</v>
      </c>
      <c r="J83" s="60">
        <v>0</v>
      </c>
      <c r="K83" s="60">
        <v>0</v>
      </c>
      <c r="L83" s="112">
        <v>550</v>
      </c>
      <c r="M83" s="44"/>
      <c r="N83" s="37"/>
      <c r="Q83" s="36"/>
    </row>
    <row r="84" spans="1:17" s="33" customFormat="1" ht="12" x14ac:dyDescent="0.2">
      <c r="A84" s="43" t="s">
        <v>37</v>
      </c>
      <c r="B84" s="60">
        <v>2</v>
      </c>
      <c r="C84" s="60">
        <v>2</v>
      </c>
      <c r="D84" s="60">
        <v>21</v>
      </c>
      <c r="E84" s="60">
        <v>70</v>
      </c>
      <c r="F84" s="60">
        <v>0</v>
      </c>
      <c r="G84" s="112">
        <v>95</v>
      </c>
      <c r="H84" s="60">
        <v>4</v>
      </c>
      <c r="I84" s="60">
        <v>91</v>
      </c>
      <c r="J84" s="60">
        <v>0</v>
      </c>
      <c r="K84" s="60">
        <v>0</v>
      </c>
      <c r="L84" s="112">
        <v>95</v>
      </c>
      <c r="M84" s="44"/>
      <c r="N84" s="37"/>
      <c r="Q84" s="36"/>
    </row>
    <row r="85" spans="1:17" s="33" customFormat="1" ht="12" x14ac:dyDescent="0.2">
      <c r="A85" s="43" t="s">
        <v>39</v>
      </c>
      <c r="B85" s="105">
        <v>3</v>
      </c>
      <c r="C85" s="105">
        <v>8</v>
      </c>
      <c r="D85" s="105">
        <v>8</v>
      </c>
      <c r="E85" s="105">
        <v>61</v>
      </c>
      <c r="F85" s="105">
        <v>0</v>
      </c>
      <c r="G85" s="106">
        <v>80</v>
      </c>
      <c r="H85" s="105">
        <v>15</v>
      </c>
      <c r="I85" s="105">
        <v>25</v>
      </c>
      <c r="J85" s="105">
        <v>40</v>
      </c>
      <c r="K85" s="105">
        <v>0</v>
      </c>
      <c r="L85" s="106">
        <v>80</v>
      </c>
      <c r="M85" s="44"/>
      <c r="N85" s="37"/>
      <c r="Q85" s="36"/>
    </row>
    <row r="86" spans="1:17" s="33" customFormat="1" ht="12" x14ac:dyDescent="0.2">
      <c r="A86" s="43" t="s">
        <v>40</v>
      </c>
      <c r="B86" s="105">
        <v>0</v>
      </c>
      <c r="C86" s="105">
        <v>5</v>
      </c>
      <c r="D86" s="105">
        <v>0</v>
      </c>
      <c r="E86" s="105">
        <v>39</v>
      </c>
      <c r="F86" s="105">
        <v>0</v>
      </c>
      <c r="G86" s="106">
        <v>44</v>
      </c>
      <c r="H86" s="105">
        <v>36</v>
      </c>
      <c r="I86" s="105">
        <v>0</v>
      </c>
      <c r="J86" s="105">
        <v>8</v>
      </c>
      <c r="K86" s="105">
        <v>0</v>
      </c>
      <c r="L86" s="106">
        <v>44</v>
      </c>
      <c r="M86" s="44"/>
      <c r="N86" s="37"/>
      <c r="Q86" s="36"/>
    </row>
    <row r="87" spans="1:17" s="33" customFormat="1" ht="12" x14ac:dyDescent="0.2">
      <c r="A87" s="43" t="s">
        <v>41</v>
      </c>
      <c r="B87" s="105">
        <v>38</v>
      </c>
      <c r="C87" s="105">
        <v>15</v>
      </c>
      <c r="D87" s="105">
        <v>18</v>
      </c>
      <c r="E87" s="105">
        <v>93</v>
      </c>
      <c r="F87" s="105">
        <v>0</v>
      </c>
      <c r="G87" s="106">
        <v>164</v>
      </c>
      <c r="H87" s="105">
        <v>145</v>
      </c>
      <c r="I87" s="105">
        <v>2</v>
      </c>
      <c r="J87" s="105">
        <v>17</v>
      </c>
      <c r="K87" s="105">
        <v>0</v>
      </c>
      <c r="L87" s="106">
        <v>164</v>
      </c>
      <c r="M87" s="44"/>
      <c r="N87" s="37"/>
      <c r="Q87" s="36"/>
    </row>
    <row r="88" spans="1:17" s="33" customFormat="1" ht="12" x14ac:dyDescent="0.2">
      <c r="A88" s="43" t="s">
        <v>42</v>
      </c>
      <c r="B88" s="105" t="s">
        <v>38</v>
      </c>
      <c r="C88" s="105" t="s">
        <v>38</v>
      </c>
      <c r="D88" s="105" t="s">
        <v>38</v>
      </c>
      <c r="E88" s="105" t="s">
        <v>38</v>
      </c>
      <c r="F88" s="105" t="s">
        <v>38</v>
      </c>
      <c r="G88" s="106" t="s">
        <v>38</v>
      </c>
      <c r="H88" s="105" t="s">
        <v>38</v>
      </c>
      <c r="I88" s="105" t="s">
        <v>38</v>
      </c>
      <c r="J88" s="105" t="s">
        <v>38</v>
      </c>
      <c r="K88" s="105" t="s">
        <v>38</v>
      </c>
      <c r="L88" s="106" t="s">
        <v>38</v>
      </c>
      <c r="M88" s="44"/>
      <c r="N88" s="37"/>
      <c r="Q88" s="36"/>
    </row>
    <row r="89" spans="1:17" s="33" customFormat="1" ht="12" x14ac:dyDescent="0.2">
      <c r="A89" s="43" t="s">
        <v>43</v>
      </c>
      <c r="B89" s="105" t="s">
        <v>38</v>
      </c>
      <c r="C89" s="105" t="s">
        <v>38</v>
      </c>
      <c r="D89" s="105" t="s">
        <v>38</v>
      </c>
      <c r="E89" s="105" t="s">
        <v>38</v>
      </c>
      <c r="F89" s="105" t="s">
        <v>38</v>
      </c>
      <c r="G89" s="106" t="s">
        <v>38</v>
      </c>
      <c r="H89" s="105" t="s">
        <v>38</v>
      </c>
      <c r="I89" s="105" t="s">
        <v>38</v>
      </c>
      <c r="J89" s="105" t="s">
        <v>38</v>
      </c>
      <c r="K89" s="105" t="s">
        <v>38</v>
      </c>
      <c r="L89" s="106" t="s">
        <v>38</v>
      </c>
      <c r="M89" s="44"/>
      <c r="N89" s="37"/>
      <c r="Q89" s="36"/>
    </row>
    <row r="90" spans="1:17" s="33" customFormat="1" ht="12" x14ac:dyDescent="0.2">
      <c r="A90" s="43" t="s">
        <v>44</v>
      </c>
      <c r="B90" s="105">
        <v>19</v>
      </c>
      <c r="C90" s="105">
        <v>36</v>
      </c>
      <c r="D90" s="105">
        <v>39</v>
      </c>
      <c r="E90" s="105">
        <v>207</v>
      </c>
      <c r="F90" s="105">
        <v>0</v>
      </c>
      <c r="G90" s="106">
        <v>301</v>
      </c>
      <c r="H90" s="105">
        <v>72</v>
      </c>
      <c r="I90" s="105">
        <v>229</v>
      </c>
      <c r="J90" s="105">
        <v>0</v>
      </c>
      <c r="K90" s="105">
        <v>0</v>
      </c>
      <c r="L90" s="106">
        <v>301</v>
      </c>
      <c r="M90" s="44"/>
      <c r="N90" s="37"/>
      <c r="Q90" s="36"/>
    </row>
    <row r="91" spans="1:17" s="33" customFormat="1" ht="12" x14ac:dyDescent="0.2">
      <c r="A91" s="43" t="s">
        <v>45</v>
      </c>
      <c r="B91" s="105">
        <v>3</v>
      </c>
      <c r="C91" s="105">
        <v>45</v>
      </c>
      <c r="D91" s="105">
        <v>64</v>
      </c>
      <c r="E91" s="105">
        <v>95</v>
      </c>
      <c r="F91" s="105">
        <v>0</v>
      </c>
      <c r="G91" s="106">
        <v>207</v>
      </c>
      <c r="H91" s="105">
        <v>118</v>
      </c>
      <c r="I91" s="105">
        <v>89</v>
      </c>
      <c r="J91" s="105">
        <v>0</v>
      </c>
      <c r="K91" s="105">
        <v>0</v>
      </c>
      <c r="L91" s="106">
        <v>207</v>
      </c>
      <c r="M91" s="44"/>
      <c r="N91" s="37"/>
      <c r="Q91" s="36"/>
    </row>
    <row r="92" spans="1:17" s="33" customFormat="1" ht="12" x14ac:dyDescent="0.2">
      <c r="A92" s="43" t="s">
        <v>46</v>
      </c>
      <c r="B92" s="105">
        <v>22</v>
      </c>
      <c r="C92" s="105">
        <v>169</v>
      </c>
      <c r="D92" s="105">
        <v>185</v>
      </c>
      <c r="E92" s="105">
        <v>1178</v>
      </c>
      <c r="F92" s="105">
        <v>0</v>
      </c>
      <c r="G92" s="106">
        <v>1554</v>
      </c>
      <c r="H92" s="105">
        <v>423</v>
      </c>
      <c r="I92" s="105">
        <v>1125</v>
      </c>
      <c r="J92" s="105">
        <v>6</v>
      </c>
      <c r="K92" s="105">
        <v>0</v>
      </c>
      <c r="L92" s="106">
        <v>1554</v>
      </c>
      <c r="M92" s="44"/>
      <c r="N92" s="37"/>
      <c r="Q92" s="36"/>
    </row>
    <row r="93" spans="1:17" s="33" customFormat="1" ht="12" x14ac:dyDescent="0.2">
      <c r="A93" s="43" t="s">
        <v>47</v>
      </c>
      <c r="B93" s="105">
        <v>0</v>
      </c>
      <c r="C93" s="105">
        <v>0</v>
      </c>
      <c r="D93" s="105">
        <v>1</v>
      </c>
      <c r="E93" s="105">
        <v>6</v>
      </c>
      <c r="F93" s="105">
        <v>0</v>
      </c>
      <c r="G93" s="106">
        <v>7</v>
      </c>
      <c r="H93" s="105">
        <v>5</v>
      </c>
      <c r="I93" s="105">
        <v>2</v>
      </c>
      <c r="J93" s="105">
        <v>0</v>
      </c>
      <c r="K93" s="105">
        <v>0</v>
      </c>
      <c r="L93" s="106">
        <v>7</v>
      </c>
      <c r="M93" s="44"/>
      <c r="N93" s="37"/>
      <c r="Q93" s="36"/>
    </row>
    <row r="94" spans="1:17" s="33" customFormat="1" ht="12" x14ac:dyDescent="0.2">
      <c r="A94" s="43" t="s">
        <v>48</v>
      </c>
      <c r="B94" s="105">
        <v>55</v>
      </c>
      <c r="C94" s="105">
        <v>173</v>
      </c>
      <c r="D94" s="105">
        <v>119</v>
      </c>
      <c r="E94" s="105">
        <v>994</v>
      </c>
      <c r="F94" s="105">
        <v>26</v>
      </c>
      <c r="G94" s="106">
        <v>1367</v>
      </c>
      <c r="H94" s="105">
        <v>434</v>
      </c>
      <c r="I94" s="105">
        <v>33</v>
      </c>
      <c r="J94" s="105">
        <v>900</v>
      </c>
      <c r="K94" s="105">
        <v>0</v>
      </c>
      <c r="L94" s="106">
        <v>1367</v>
      </c>
      <c r="M94" s="44"/>
      <c r="N94" s="37"/>
      <c r="Q94" s="36"/>
    </row>
    <row r="95" spans="1:17" s="33" customFormat="1" ht="12" x14ac:dyDescent="0.2">
      <c r="A95" s="43" t="s">
        <v>49</v>
      </c>
      <c r="B95" s="105">
        <v>53</v>
      </c>
      <c r="C95" s="105">
        <v>216</v>
      </c>
      <c r="D95" s="105">
        <v>166</v>
      </c>
      <c r="E95" s="105">
        <v>1012</v>
      </c>
      <c r="F95" s="105">
        <v>0</v>
      </c>
      <c r="G95" s="106">
        <v>1447</v>
      </c>
      <c r="H95" s="105">
        <v>215</v>
      </c>
      <c r="I95" s="105">
        <v>1192</v>
      </c>
      <c r="J95" s="105">
        <v>40</v>
      </c>
      <c r="K95" s="105">
        <v>0</v>
      </c>
      <c r="L95" s="106">
        <v>1447</v>
      </c>
      <c r="M95" s="44"/>
      <c r="N95" s="37"/>
      <c r="Q95" s="36"/>
    </row>
    <row r="96" spans="1:17" s="33" customFormat="1" ht="12" x14ac:dyDescent="0.2">
      <c r="A96" s="43" t="s">
        <v>50</v>
      </c>
      <c r="B96" s="105">
        <v>70</v>
      </c>
      <c r="C96" s="105">
        <v>341</v>
      </c>
      <c r="D96" s="105">
        <v>228</v>
      </c>
      <c r="E96" s="105">
        <v>1367</v>
      </c>
      <c r="F96" s="105">
        <v>0</v>
      </c>
      <c r="G96" s="106">
        <v>2006</v>
      </c>
      <c r="H96" s="105">
        <v>1932</v>
      </c>
      <c r="I96" s="105">
        <v>60</v>
      </c>
      <c r="J96" s="105">
        <v>14</v>
      </c>
      <c r="K96" s="105">
        <v>0</v>
      </c>
      <c r="L96" s="106">
        <v>2006</v>
      </c>
      <c r="M96" s="44"/>
      <c r="N96" s="37"/>
      <c r="Q96" s="36"/>
    </row>
    <row r="97" spans="1:54" s="33" customFormat="1" ht="12" x14ac:dyDescent="0.2">
      <c r="A97" s="43" t="s">
        <v>51</v>
      </c>
      <c r="B97" s="105">
        <v>0</v>
      </c>
      <c r="C97" s="105">
        <v>13</v>
      </c>
      <c r="D97" s="105">
        <v>19</v>
      </c>
      <c r="E97" s="105">
        <v>177</v>
      </c>
      <c r="F97" s="105">
        <v>1</v>
      </c>
      <c r="G97" s="106">
        <v>210</v>
      </c>
      <c r="H97" s="105">
        <v>19</v>
      </c>
      <c r="I97" s="105">
        <v>190</v>
      </c>
      <c r="J97" s="105">
        <v>0</v>
      </c>
      <c r="K97" s="105">
        <v>1</v>
      </c>
      <c r="L97" s="106">
        <v>210</v>
      </c>
      <c r="M97" s="44"/>
      <c r="N97" s="37"/>
      <c r="Q97" s="36"/>
    </row>
    <row r="98" spans="1:54" s="33" customFormat="1" ht="12" x14ac:dyDescent="0.2">
      <c r="A98" s="43" t="s">
        <v>52</v>
      </c>
      <c r="B98" s="105" t="s">
        <v>38</v>
      </c>
      <c r="C98" s="105" t="s">
        <v>38</v>
      </c>
      <c r="D98" s="105" t="s">
        <v>38</v>
      </c>
      <c r="E98" s="105" t="s">
        <v>38</v>
      </c>
      <c r="F98" s="105" t="s">
        <v>38</v>
      </c>
      <c r="G98" s="106" t="s">
        <v>38</v>
      </c>
      <c r="H98" s="105" t="s">
        <v>38</v>
      </c>
      <c r="I98" s="105" t="s">
        <v>38</v>
      </c>
      <c r="J98" s="105" t="s">
        <v>38</v>
      </c>
      <c r="K98" s="105" t="s">
        <v>38</v>
      </c>
      <c r="L98" s="106" t="s">
        <v>38</v>
      </c>
      <c r="M98" s="44"/>
      <c r="N98" s="37"/>
      <c r="Q98" s="36"/>
    </row>
    <row r="99" spans="1:54" s="33" customFormat="1" ht="12" x14ac:dyDescent="0.2">
      <c r="A99" s="43" t="s">
        <v>53</v>
      </c>
      <c r="B99" s="105">
        <v>0</v>
      </c>
      <c r="C99" s="105">
        <v>15</v>
      </c>
      <c r="D99" s="105">
        <v>16</v>
      </c>
      <c r="E99" s="105">
        <v>75</v>
      </c>
      <c r="F99" s="105">
        <v>1</v>
      </c>
      <c r="G99" s="106">
        <v>107</v>
      </c>
      <c r="H99" s="105">
        <v>14</v>
      </c>
      <c r="I99" s="105">
        <v>11</v>
      </c>
      <c r="J99" s="105">
        <v>82</v>
      </c>
      <c r="K99" s="105">
        <v>0</v>
      </c>
      <c r="L99" s="106">
        <v>107</v>
      </c>
      <c r="M99" s="44"/>
      <c r="N99" s="37"/>
      <c r="Q99" s="36"/>
    </row>
    <row r="100" spans="1:54" s="33" customFormat="1" ht="12" x14ac:dyDescent="0.2">
      <c r="A100" s="43" t="s">
        <v>54</v>
      </c>
      <c r="B100" s="105">
        <v>0</v>
      </c>
      <c r="C100" s="105">
        <v>1</v>
      </c>
      <c r="D100" s="105">
        <v>2</v>
      </c>
      <c r="E100" s="105">
        <v>4</v>
      </c>
      <c r="F100" s="105">
        <v>0</v>
      </c>
      <c r="G100" s="106">
        <v>7</v>
      </c>
      <c r="H100" s="105">
        <v>4</v>
      </c>
      <c r="I100" s="105">
        <v>2</v>
      </c>
      <c r="J100" s="105">
        <v>1</v>
      </c>
      <c r="K100" s="105">
        <v>0</v>
      </c>
      <c r="L100" s="106">
        <v>7</v>
      </c>
      <c r="M100" s="44"/>
      <c r="N100" s="37"/>
      <c r="Q100" s="36"/>
    </row>
    <row r="101" spans="1:54" s="33" customFormat="1" ht="12" x14ac:dyDescent="0.2">
      <c r="A101" s="43" t="s">
        <v>55</v>
      </c>
      <c r="B101" s="105">
        <v>25</v>
      </c>
      <c r="C101" s="105">
        <v>114</v>
      </c>
      <c r="D101" s="105">
        <v>139</v>
      </c>
      <c r="E101" s="105">
        <v>817</v>
      </c>
      <c r="F101" s="105">
        <v>194</v>
      </c>
      <c r="G101" s="106">
        <v>1289</v>
      </c>
      <c r="H101" s="105">
        <v>42</v>
      </c>
      <c r="I101" s="105">
        <v>101</v>
      </c>
      <c r="J101" s="105">
        <v>381</v>
      </c>
      <c r="K101" s="105">
        <v>765</v>
      </c>
      <c r="L101" s="106">
        <v>1289</v>
      </c>
      <c r="M101" s="44"/>
      <c r="N101" s="37"/>
      <c r="Q101" s="36"/>
    </row>
    <row r="102" spans="1:54" s="33" customFormat="1" ht="12" x14ac:dyDescent="0.2">
      <c r="A102" s="43" t="s">
        <v>56</v>
      </c>
      <c r="B102" s="105">
        <v>3</v>
      </c>
      <c r="C102" s="105">
        <v>30</v>
      </c>
      <c r="D102" s="105">
        <v>20</v>
      </c>
      <c r="E102" s="105">
        <v>40</v>
      </c>
      <c r="F102" s="105">
        <v>0</v>
      </c>
      <c r="G102" s="106">
        <v>93</v>
      </c>
      <c r="H102" s="105">
        <v>49</v>
      </c>
      <c r="I102" s="105">
        <v>8</v>
      </c>
      <c r="J102" s="105">
        <v>36</v>
      </c>
      <c r="K102" s="105">
        <v>0</v>
      </c>
      <c r="L102" s="106">
        <v>93</v>
      </c>
      <c r="M102" s="44"/>
      <c r="N102" s="37"/>
      <c r="Q102" s="36"/>
    </row>
    <row r="103" spans="1:54" s="33" customFormat="1" ht="12" x14ac:dyDescent="0.2">
      <c r="A103" s="43" t="s">
        <v>57</v>
      </c>
      <c r="B103" s="105">
        <v>4</v>
      </c>
      <c r="C103" s="105">
        <v>58</v>
      </c>
      <c r="D103" s="105">
        <v>48</v>
      </c>
      <c r="E103" s="105">
        <v>268</v>
      </c>
      <c r="F103" s="105">
        <v>0</v>
      </c>
      <c r="G103" s="106">
        <v>378</v>
      </c>
      <c r="H103" s="105">
        <v>145</v>
      </c>
      <c r="I103" s="105">
        <v>96</v>
      </c>
      <c r="J103" s="105">
        <v>132</v>
      </c>
      <c r="K103" s="105">
        <v>5</v>
      </c>
      <c r="L103" s="106">
        <v>378</v>
      </c>
      <c r="M103" s="44"/>
      <c r="N103" s="37"/>
      <c r="Q103" s="36"/>
    </row>
    <row r="104" spans="1:54" s="33" customFormat="1" ht="12.75" thickBot="1" x14ac:dyDescent="0.25">
      <c r="A104" s="45" t="s">
        <v>58</v>
      </c>
      <c r="B104" s="113">
        <v>0</v>
      </c>
      <c r="C104" s="113">
        <v>0</v>
      </c>
      <c r="D104" s="113">
        <v>0</v>
      </c>
      <c r="E104" s="113">
        <v>0</v>
      </c>
      <c r="F104" s="113">
        <v>0</v>
      </c>
      <c r="G104" s="114">
        <v>0</v>
      </c>
      <c r="H104" s="113">
        <v>0</v>
      </c>
      <c r="I104" s="113">
        <v>0</v>
      </c>
      <c r="J104" s="113">
        <v>0</v>
      </c>
      <c r="K104" s="113">
        <v>0</v>
      </c>
      <c r="L104" s="114">
        <v>0</v>
      </c>
      <c r="M104" s="44"/>
      <c r="N104" s="37"/>
      <c r="Q104" s="36"/>
    </row>
    <row r="105" spans="1:54" s="33" customFormat="1" ht="12.75" thickBot="1" x14ac:dyDescent="0.25">
      <c r="A105" s="115" t="s">
        <v>1</v>
      </c>
      <c r="B105" s="116">
        <f t="shared" ref="B105:L105" si="7">SUM(B80:B104)</f>
        <v>386</v>
      </c>
      <c r="C105" s="117">
        <f t="shared" si="7"/>
        <v>1660</v>
      </c>
      <c r="D105" s="117">
        <f t="shared" si="7"/>
        <v>1377</v>
      </c>
      <c r="E105" s="117">
        <f t="shared" si="7"/>
        <v>8518</v>
      </c>
      <c r="F105" s="117">
        <f t="shared" si="7"/>
        <v>232</v>
      </c>
      <c r="G105" s="117">
        <f t="shared" si="7"/>
        <v>12173</v>
      </c>
      <c r="H105" s="117">
        <f t="shared" si="7"/>
        <v>6275</v>
      </c>
      <c r="I105" s="117">
        <f t="shared" si="7"/>
        <v>3462</v>
      </c>
      <c r="J105" s="117">
        <f t="shared" si="7"/>
        <v>1663</v>
      </c>
      <c r="K105" s="117">
        <f t="shared" si="7"/>
        <v>773</v>
      </c>
      <c r="L105" s="118">
        <f t="shared" si="7"/>
        <v>12173</v>
      </c>
      <c r="M105" s="46"/>
      <c r="N105" s="47"/>
      <c r="Q105" s="36"/>
    </row>
    <row r="106" spans="1:54" ht="9.75" customHeight="1" x14ac:dyDescent="0.2">
      <c r="A106" s="7" t="s">
        <v>73</v>
      </c>
      <c r="B106" s="21"/>
    </row>
    <row r="107" spans="1:54" ht="12.75" customHeight="1" x14ac:dyDescent="0.2">
      <c r="A107" s="24" t="s">
        <v>72</v>
      </c>
      <c r="B107" s="25">
        <v>43185</v>
      </c>
    </row>
    <row r="108" spans="1:54" ht="12.75" customHeight="1" x14ac:dyDescent="0.2">
      <c r="A108" s="21"/>
    </row>
    <row r="110" spans="1:54" ht="16.5" thickBot="1" x14ac:dyDescent="0.3">
      <c r="A110" s="14" t="s">
        <v>76</v>
      </c>
      <c r="B110" s="4"/>
      <c r="C110" s="4"/>
      <c r="D110" s="4"/>
      <c r="E110" s="4"/>
      <c r="F110" s="4"/>
      <c r="G110" s="4"/>
      <c r="H110" s="4"/>
      <c r="I110" s="4"/>
      <c r="J110" s="4"/>
      <c r="L110" s="13"/>
    </row>
    <row r="111" spans="1:54" s="33" customFormat="1" ht="12.75" thickBot="1" x14ac:dyDescent="0.25">
      <c r="A111" s="92" t="s">
        <v>0</v>
      </c>
      <c r="B111" s="48"/>
      <c r="C111" s="49"/>
      <c r="D111" s="49"/>
      <c r="E111" s="49"/>
      <c r="F111" s="49"/>
      <c r="G111" s="49"/>
      <c r="H111" s="49"/>
      <c r="I111" s="49" t="s">
        <v>67</v>
      </c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92" t="s">
        <v>64</v>
      </c>
    </row>
    <row r="112" spans="1:54" s="33" customFormat="1" ht="12.75" thickBot="1" x14ac:dyDescent="0.25">
      <c r="A112" s="93"/>
      <c r="B112" s="57">
        <v>1</v>
      </c>
      <c r="C112" s="58">
        <v>2</v>
      </c>
      <c r="D112" s="58">
        <v>3</v>
      </c>
      <c r="E112" s="58">
        <v>4</v>
      </c>
      <c r="F112" s="58">
        <v>5</v>
      </c>
      <c r="G112" s="58">
        <v>6</v>
      </c>
      <c r="H112" s="58">
        <v>7</v>
      </c>
      <c r="I112" s="58">
        <v>8</v>
      </c>
      <c r="J112" s="58">
        <v>9</v>
      </c>
      <c r="K112" s="58">
        <v>10</v>
      </c>
      <c r="L112" s="58">
        <v>11</v>
      </c>
      <c r="M112" s="58">
        <v>12</v>
      </c>
      <c r="N112" s="58">
        <v>13</v>
      </c>
      <c r="O112" s="58">
        <v>14</v>
      </c>
      <c r="P112" s="58">
        <v>15</v>
      </c>
      <c r="Q112" s="58">
        <v>16</v>
      </c>
      <c r="R112" s="58">
        <v>17</v>
      </c>
      <c r="S112" s="58">
        <v>18</v>
      </c>
      <c r="T112" s="58">
        <v>19</v>
      </c>
      <c r="U112" s="58">
        <v>20</v>
      </c>
      <c r="V112" s="58">
        <v>21</v>
      </c>
      <c r="W112" s="58">
        <v>22</v>
      </c>
      <c r="X112" s="58">
        <v>23</v>
      </c>
      <c r="Y112" s="58">
        <v>24</v>
      </c>
      <c r="Z112" s="58">
        <v>25</v>
      </c>
      <c r="AA112" s="58">
        <v>26</v>
      </c>
      <c r="AB112" s="58">
        <v>27</v>
      </c>
      <c r="AC112" s="58">
        <v>28</v>
      </c>
      <c r="AD112" s="58">
        <v>29</v>
      </c>
      <c r="AE112" s="58">
        <v>30</v>
      </c>
      <c r="AF112" s="58">
        <v>31</v>
      </c>
      <c r="AG112" s="58">
        <v>32</v>
      </c>
      <c r="AH112" s="58">
        <v>33</v>
      </c>
      <c r="AI112" s="58">
        <v>34</v>
      </c>
      <c r="AJ112" s="58">
        <v>35</v>
      </c>
      <c r="AK112" s="58">
        <v>36</v>
      </c>
      <c r="AL112" s="58">
        <v>37</v>
      </c>
      <c r="AM112" s="58">
        <v>38</v>
      </c>
      <c r="AN112" s="58">
        <v>39</v>
      </c>
      <c r="AO112" s="58">
        <v>40</v>
      </c>
      <c r="AP112" s="58">
        <v>41</v>
      </c>
      <c r="AQ112" s="58">
        <v>42</v>
      </c>
      <c r="AR112" s="58">
        <v>43</v>
      </c>
      <c r="AS112" s="58">
        <v>44</v>
      </c>
      <c r="AT112" s="58">
        <v>45</v>
      </c>
      <c r="AU112" s="58">
        <v>46</v>
      </c>
      <c r="AV112" s="58">
        <v>47</v>
      </c>
      <c r="AW112" s="58">
        <v>48</v>
      </c>
      <c r="AX112" s="58">
        <v>49</v>
      </c>
      <c r="AY112" s="58">
        <v>50</v>
      </c>
      <c r="AZ112" s="58">
        <v>51</v>
      </c>
      <c r="BA112" s="58">
        <v>52</v>
      </c>
      <c r="BB112" s="93"/>
    </row>
    <row r="113" spans="1:54" s="33" customFormat="1" ht="12" x14ac:dyDescent="0.2">
      <c r="A113" s="50" t="s">
        <v>33</v>
      </c>
      <c r="B113" s="59">
        <v>26</v>
      </c>
      <c r="C113" s="59">
        <v>33</v>
      </c>
      <c r="D113" s="59">
        <v>36</v>
      </c>
      <c r="E113" s="59">
        <v>5</v>
      </c>
      <c r="F113" s="59">
        <v>22</v>
      </c>
      <c r="G113" s="59">
        <v>14</v>
      </c>
      <c r="H113" s="59">
        <v>17</v>
      </c>
      <c r="I113" s="59">
        <v>2</v>
      </c>
      <c r="J113" s="59">
        <v>51</v>
      </c>
      <c r="K113" s="59">
        <v>35</v>
      </c>
      <c r="L113" s="59">
        <v>40</v>
      </c>
      <c r="M113" s="59">
        <v>27</v>
      </c>
      <c r="N113" s="59">
        <v>22</v>
      </c>
      <c r="O113" s="59">
        <v>30</v>
      </c>
      <c r="P113" s="59">
        <v>21</v>
      </c>
      <c r="Q113" s="59">
        <v>29</v>
      </c>
      <c r="R113" s="59">
        <v>29</v>
      </c>
      <c r="S113" s="59">
        <v>11</v>
      </c>
      <c r="T113" s="59">
        <v>11</v>
      </c>
      <c r="U113" s="59">
        <v>28</v>
      </c>
      <c r="V113" s="59">
        <v>8</v>
      </c>
      <c r="W113" s="59">
        <v>22</v>
      </c>
      <c r="X113" s="59">
        <v>13</v>
      </c>
      <c r="Y113" s="59">
        <v>20</v>
      </c>
      <c r="Z113" s="59">
        <v>9</v>
      </c>
      <c r="AA113" s="59">
        <v>17</v>
      </c>
      <c r="AB113" s="59">
        <v>27</v>
      </c>
      <c r="AC113" s="59">
        <v>28</v>
      </c>
      <c r="AD113" s="59">
        <v>14</v>
      </c>
      <c r="AE113" s="59">
        <v>23</v>
      </c>
      <c r="AF113" s="59">
        <v>29</v>
      </c>
      <c r="AG113" s="59">
        <v>50</v>
      </c>
      <c r="AH113" s="59">
        <v>63</v>
      </c>
      <c r="AI113" s="59">
        <v>50</v>
      </c>
      <c r="AJ113" s="59">
        <v>74</v>
      </c>
      <c r="AK113" s="59">
        <v>50</v>
      </c>
      <c r="AL113" s="59">
        <v>45</v>
      </c>
      <c r="AM113" s="59">
        <v>51</v>
      </c>
      <c r="AN113" s="59">
        <v>44</v>
      </c>
      <c r="AO113" s="59">
        <v>41</v>
      </c>
      <c r="AP113" s="59">
        <v>40</v>
      </c>
      <c r="AQ113" s="59">
        <v>36</v>
      </c>
      <c r="AR113" s="59">
        <v>25</v>
      </c>
      <c r="AS113" s="59">
        <v>15</v>
      </c>
      <c r="AT113" s="59">
        <v>9</v>
      </c>
      <c r="AU113" s="59">
        <v>2</v>
      </c>
      <c r="AV113" s="59">
        <v>40</v>
      </c>
      <c r="AW113" s="59">
        <v>35</v>
      </c>
      <c r="AX113" s="59">
        <v>5</v>
      </c>
      <c r="AY113" s="59">
        <v>16</v>
      </c>
      <c r="AZ113" s="59">
        <v>0</v>
      </c>
      <c r="BA113" s="59">
        <v>33</v>
      </c>
      <c r="BB113" s="59">
        <v>1423</v>
      </c>
    </row>
    <row r="114" spans="1:54" s="33" customFormat="1" ht="12" x14ac:dyDescent="0.2">
      <c r="A114" s="51" t="s">
        <v>34</v>
      </c>
      <c r="B114" s="60">
        <v>24</v>
      </c>
      <c r="C114" s="60">
        <v>25</v>
      </c>
      <c r="D114" s="60">
        <v>5</v>
      </c>
      <c r="E114" s="60">
        <v>25</v>
      </c>
      <c r="F114" s="60">
        <v>8</v>
      </c>
      <c r="G114" s="60">
        <v>15</v>
      </c>
      <c r="H114" s="60">
        <v>13</v>
      </c>
      <c r="I114" s="60">
        <v>10</v>
      </c>
      <c r="J114" s="60">
        <v>7</v>
      </c>
      <c r="K114" s="60">
        <v>9</v>
      </c>
      <c r="L114" s="60">
        <v>16</v>
      </c>
      <c r="M114" s="60">
        <v>16</v>
      </c>
      <c r="N114" s="60">
        <v>10</v>
      </c>
      <c r="O114" s="60">
        <v>19</v>
      </c>
      <c r="P114" s="60">
        <v>10</v>
      </c>
      <c r="Q114" s="60">
        <v>13</v>
      </c>
      <c r="R114" s="60">
        <v>10</v>
      </c>
      <c r="S114" s="60">
        <v>12</v>
      </c>
      <c r="T114" s="60">
        <v>15</v>
      </c>
      <c r="U114" s="60">
        <v>8</v>
      </c>
      <c r="V114" s="60">
        <v>12</v>
      </c>
      <c r="W114" s="60">
        <v>12</v>
      </c>
      <c r="X114" s="60">
        <v>6</v>
      </c>
      <c r="Y114" s="60">
        <v>9</v>
      </c>
      <c r="Z114" s="60">
        <v>14</v>
      </c>
      <c r="AA114" s="60">
        <v>8</v>
      </c>
      <c r="AB114" s="60">
        <v>3</v>
      </c>
      <c r="AC114" s="60">
        <v>14</v>
      </c>
      <c r="AD114" s="60">
        <v>14</v>
      </c>
      <c r="AE114" s="60">
        <v>12</v>
      </c>
      <c r="AF114" s="60">
        <v>12</v>
      </c>
      <c r="AG114" s="60">
        <v>13</v>
      </c>
      <c r="AH114" s="60">
        <v>13</v>
      </c>
      <c r="AI114" s="60" t="s">
        <v>38</v>
      </c>
      <c r="AJ114" s="60">
        <v>40</v>
      </c>
      <c r="AK114" s="60">
        <v>22</v>
      </c>
      <c r="AL114" s="60">
        <v>18</v>
      </c>
      <c r="AM114" s="60">
        <v>16</v>
      </c>
      <c r="AN114" s="60">
        <v>34</v>
      </c>
      <c r="AO114" s="60">
        <v>24</v>
      </c>
      <c r="AP114" s="60">
        <v>13</v>
      </c>
      <c r="AQ114" s="60">
        <v>28</v>
      </c>
      <c r="AR114" s="60">
        <v>25</v>
      </c>
      <c r="AS114" s="60">
        <v>17</v>
      </c>
      <c r="AT114" s="60">
        <v>21</v>
      </c>
      <c r="AU114" s="60">
        <v>18</v>
      </c>
      <c r="AV114" s="60">
        <v>10</v>
      </c>
      <c r="AW114" s="60">
        <v>6</v>
      </c>
      <c r="AX114" s="60">
        <v>17</v>
      </c>
      <c r="AY114" s="60">
        <v>12</v>
      </c>
      <c r="AZ114" s="60">
        <v>18</v>
      </c>
      <c r="BA114" s="60">
        <v>18</v>
      </c>
      <c r="BB114" s="60">
        <v>769</v>
      </c>
    </row>
    <row r="115" spans="1:54" s="33" customFormat="1" ht="12" x14ac:dyDescent="0.2">
      <c r="A115" s="51" t="s">
        <v>35</v>
      </c>
      <c r="B115" s="60" t="s">
        <v>38</v>
      </c>
      <c r="C115" s="60">
        <v>3</v>
      </c>
      <c r="D115" s="60" t="s">
        <v>38</v>
      </c>
      <c r="E115" s="60" t="s">
        <v>38</v>
      </c>
      <c r="F115" s="60" t="s">
        <v>38</v>
      </c>
      <c r="G115" s="60" t="s">
        <v>38</v>
      </c>
      <c r="H115" s="60" t="s">
        <v>38</v>
      </c>
      <c r="I115" s="60" t="s">
        <v>38</v>
      </c>
      <c r="J115" s="60" t="s">
        <v>38</v>
      </c>
      <c r="K115" s="60" t="s">
        <v>38</v>
      </c>
      <c r="L115" s="60" t="s">
        <v>38</v>
      </c>
      <c r="M115" s="60" t="s">
        <v>38</v>
      </c>
      <c r="N115" s="60" t="s">
        <v>38</v>
      </c>
      <c r="O115" s="60" t="s">
        <v>38</v>
      </c>
      <c r="P115" s="60" t="s">
        <v>38</v>
      </c>
      <c r="Q115" s="60" t="s">
        <v>38</v>
      </c>
      <c r="R115" s="60" t="s">
        <v>38</v>
      </c>
      <c r="S115" s="60" t="s">
        <v>38</v>
      </c>
      <c r="T115" s="60" t="s">
        <v>38</v>
      </c>
      <c r="U115" s="60" t="s">
        <v>38</v>
      </c>
      <c r="V115" s="60" t="s">
        <v>38</v>
      </c>
      <c r="W115" s="60" t="s">
        <v>38</v>
      </c>
      <c r="X115" s="60">
        <v>5</v>
      </c>
      <c r="Y115" s="60" t="s">
        <v>38</v>
      </c>
      <c r="Z115" s="60">
        <v>1</v>
      </c>
      <c r="AA115" s="60">
        <v>13</v>
      </c>
      <c r="AB115" s="60" t="s">
        <v>38</v>
      </c>
      <c r="AC115" s="60">
        <v>0</v>
      </c>
      <c r="AD115" s="60">
        <v>0</v>
      </c>
      <c r="AE115" s="60">
        <v>0</v>
      </c>
      <c r="AF115" s="60">
        <v>0</v>
      </c>
      <c r="AG115" s="60">
        <v>0</v>
      </c>
      <c r="AH115" s="60">
        <v>6</v>
      </c>
      <c r="AI115" s="60">
        <v>3</v>
      </c>
      <c r="AJ115" s="60">
        <v>0</v>
      </c>
      <c r="AK115" s="60">
        <v>0</v>
      </c>
      <c r="AL115" s="60">
        <v>0</v>
      </c>
      <c r="AM115" s="60">
        <v>0</v>
      </c>
      <c r="AN115" s="60">
        <v>0</v>
      </c>
      <c r="AO115" s="60">
        <v>3</v>
      </c>
      <c r="AP115" s="60">
        <v>12</v>
      </c>
      <c r="AQ115" s="60">
        <v>10</v>
      </c>
      <c r="AR115" s="60">
        <v>2</v>
      </c>
      <c r="AS115" s="60" t="s">
        <v>38</v>
      </c>
      <c r="AT115" s="60" t="s">
        <v>38</v>
      </c>
      <c r="AU115" s="60">
        <v>2</v>
      </c>
      <c r="AV115" s="60">
        <v>3</v>
      </c>
      <c r="AW115" s="60">
        <v>12</v>
      </c>
      <c r="AX115" s="60">
        <v>0</v>
      </c>
      <c r="AY115" s="60">
        <v>0</v>
      </c>
      <c r="AZ115" s="60">
        <v>0</v>
      </c>
      <c r="BA115" s="60">
        <v>0</v>
      </c>
      <c r="BB115" s="60">
        <v>75</v>
      </c>
    </row>
    <row r="116" spans="1:54" s="33" customFormat="1" ht="12" x14ac:dyDescent="0.2">
      <c r="A116" s="51" t="s">
        <v>36</v>
      </c>
      <c r="B116" s="60">
        <v>0</v>
      </c>
      <c r="C116" s="60">
        <v>9</v>
      </c>
      <c r="D116" s="60">
        <v>7</v>
      </c>
      <c r="E116" s="60">
        <v>8</v>
      </c>
      <c r="F116" s="60">
        <v>28</v>
      </c>
      <c r="G116" s="60">
        <v>31</v>
      </c>
      <c r="H116" s="60">
        <v>22</v>
      </c>
      <c r="I116" s="60">
        <v>35</v>
      </c>
      <c r="J116" s="60">
        <v>0</v>
      </c>
      <c r="K116" s="60">
        <v>0</v>
      </c>
      <c r="L116" s="60">
        <v>8</v>
      </c>
      <c r="M116" s="60">
        <v>20</v>
      </c>
      <c r="N116" s="60">
        <v>11</v>
      </c>
      <c r="O116" s="60">
        <v>7</v>
      </c>
      <c r="P116" s="60">
        <v>1</v>
      </c>
      <c r="Q116" s="60">
        <v>2</v>
      </c>
      <c r="R116" s="60">
        <v>1</v>
      </c>
      <c r="S116" s="60">
        <v>0</v>
      </c>
      <c r="T116" s="60">
        <v>11</v>
      </c>
      <c r="U116" s="60">
        <v>1</v>
      </c>
      <c r="V116" s="60">
        <v>0</v>
      </c>
      <c r="W116" s="60">
        <v>1</v>
      </c>
      <c r="X116" s="60">
        <v>4</v>
      </c>
      <c r="Y116" s="60">
        <v>11</v>
      </c>
      <c r="Z116" s="60">
        <v>18</v>
      </c>
      <c r="AA116" s="60">
        <v>12</v>
      </c>
      <c r="AB116" s="60">
        <v>8</v>
      </c>
      <c r="AC116" s="60">
        <v>0</v>
      </c>
      <c r="AD116" s="60">
        <v>0</v>
      </c>
      <c r="AE116" s="60">
        <v>4</v>
      </c>
      <c r="AF116" s="60">
        <v>5</v>
      </c>
      <c r="AG116" s="60">
        <v>0</v>
      </c>
      <c r="AH116" s="60">
        <v>0</v>
      </c>
      <c r="AI116" s="60">
        <v>4</v>
      </c>
      <c r="AJ116" s="60">
        <v>11</v>
      </c>
      <c r="AK116" s="60">
        <v>16</v>
      </c>
      <c r="AL116" s="60">
        <v>31</v>
      </c>
      <c r="AM116" s="60">
        <v>51</v>
      </c>
      <c r="AN116" s="60">
        <v>44</v>
      </c>
      <c r="AO116" s="60">
        <v>20</v>
      </c>
      <c r="AP116" s="60">
        <v>5</v>
      </c>
      <c r="AQ116" s="60">
        <v>28</v>
      </c>
      <c r="AR116" s="60">
        <v>2</v>
      </c>
      <c r="AS116" s="60">
        <v>1</v>
      </c>
      <c r="AT116" s="60">
        <v>20</v>
      </c>
      <c r="AU116" s="60">
        <v>5</v>
      </c>
      <c r="AV116" s="60">
        <v>12</v>
      </c>
      <c r="AW116" s="60">
        <v>5</v>
      </c>
      <c r="AX116" s="60">
        <v>6</v>
      </c>
      <c r="AY116" s="60">
        <v>10</v>
      </c>
      <c r="AZ116" s="60">
        <v>4</v>
      </c>
      <c r="BA116" s="60">
        <v>10</v>
      </c>
      <c r="BB116" s="60">
        <v>550</v>
      </c>
    </row>
    <row r="117" spans="1:54" s="33" customFormat="1" ht="12" x14ac:dyDescent="0.2">
      <c r="A117" s="51" t="s">
        <v>37</v>
      </c>
      <c r="B117" s="60">
        <v>4</v>
      </c>
      <c r="C117" s="60">
        <v>3</v>
      </c>
      <c r="D117" s="60">
        <v>3</v>
      </c>
      <c r="E117" s="60" t="s">
        <v>38</v>
      </c>
      <c r="F117" s="60">
        <v>3</v>
      </c>
      <c r="G117" s="60">
        <v>3</v>
      </c>
      <c r="H117" s="60">
        <v>7</v>
      </c>
      <c r="I117" s="60">
        <v>3</v>
      </c>
      <c r="J117" s="60" t="s">
        <v>38</v>
      </c>
      <c r="K117" s="60">
        <v>3</v>
      </c>
      <c r="L117" s="60">
        <v>3</v>
      </c>
      <c r="M117" s="60">
        <v>3</v>
      </c>
      <c r="N117" s="60">
        <v>1</v>
      </c>
      <c r="O117" s="60">
        <v>5</v>
      </c>
      <c r="P117" s="60">
        <v>4</v>
      </c>
      <c r="Q117" s="60">
        <v>4</v>
      </c>
      <c r="R117" s="60">
        <v>3</v>
      </c>
      <c r="S117" s="60">
        <v>2</v>
      </c>
      <c r="T117" s="60">
        <v>4</v>
      </c>
      <c r="U117" s="60">
        <v>3</v>
      </c>
      <c r="V117" s="60">
        <v>1</v>
      </c>
      <c r="W117" s="60">
        <v>2</v>
      </c>
      <c r="X117" s="60">
        <v>2</v>
      </c>
      <c r="Y117" s="60">
        <v>3</v>
      </c>
      <c r="Z117" s="60">
        <v>0</v>
      </c>
      <c r="AA117" s="60">
        <v>2</v>
      </c>
      <c r="AB117" s="60">
        <v>1</v>
      </c>
      <c r="AC117" s="60">
        <v>2</v>
      </c>
      <c r="AD117" s="60">
        <v>1</v>
      </c>
      <c r="AE117" s="60">
        <v>2</v>
      </c>
      <c r="AF117" s="60">
        <v>2</v>
      </c>
      <c r="AG117" s="60">
        <v>1</v>
      </c>
      <c r="AH117" s="60">
        <v>1</v>
      </c>
      <c r="AI117" s="60" t="s">
        <v>38</v>
      </c>
      <c r="AJ117" s="60">
        <v>1</v>
      </c>
      <c r="AK117" s="60" t="s">
        <v>38</v>
      </c>
      <c r="AL117" s="60">
        <v>0</v>
      </c>
      <c r="AM117" s="60">
        <v>1</v>
      </c>
      <c r="AN117" s="60">
        <v>2</v>
      </c>
      <c r="AO117" s="60" t="s">
        <v>38</v>
      </c>
      <c r="AP117" s="60">
        <v>3</v>
      </c>
      <c r="AQ117" s="60" t="s">
        <v>38</v>
      </c>
      <c r="AR117" s="60" t="s">
        <v>38</v>
      </c>
      <c r="AS117" s="60" t="s">
        <v>38</v>
      </c>
      <c r="AT117" s="60" t="s">
        <v>38</v>
      </c>
      <c r="AU117" s="60">
        <v>7</v>
      </c>
      <c r="AV117" s="60" t="s">
        <v>38</v>
      </c>
      <c r="AW117" s="60" t="s">
        <v>38</v>
      </c>
      <c r="AX117" s="60" t="s">
        <v>38</v>
      </c>
      <c r="AY117" s="60" t="s">
        <v>38</v>
      </c>
      <c r="AZ117" s="60" t="s">
        <v>38</v>
      </c>
      <c r="BA117" s="60" t="s">
        <v>38</v>
      </c>
      <c r="BB117" s="60">
        <v>95</v>
      </c>
    </row>
    <row r="118" spans="1:54" s="33" customFormat="1" ht="12" x14ac:dyDescent="0.2">
      <c r="A118" s="51" t="s">
        <v>39</v>
      </c>
      <c r="B118" s="60">
        <v>0</v>
      </c>
      <c r="C118" s="60">
        <v>0</v>
      </c>
      <c r="D118" s="60">
        <v>4</v>
      </c>
      <c r="E118" s="60">
        <v>2</v>
      </c>
      <c r="F118" s="60">
        <v>3</v>
      </c>
      <c r="G118" s="60">
        <v>3</v>
      </c>
      <c r="H118" s="60">
        <v>2</v>
      </c>
      <c r="I118" s="60">
        <v>1</v>
      </c>
      <c r="J118" s="60">
        <v>3</v>
      </c>
      <c r="K118" s="60">
        <v>1</v>
      </c>
      <c r="L118" s="60">
        <v>1</v>
      </c>
      <c r="M118" s="60">
        <v>2</v>
      </c>
      <c r="N118" s="60">
        <v>1</v>
      </c>
      <c r="O118" s="60">
        <v>0</v>
      </c>
      <c r="P118" s="60">
        <v>1</v>
      </c>
      <c r="Q118" s="60">
        <v>2</v>
      </c>
      <c r="R118" s="60">
        <v>0</v>
      </c>
      <c r="S118" s="60">
        <v>2</v>
      </c>
      <c r="T118" s="60">
        <v>0</v>
      </c>
      <c r="U118" s="60">
        <v>2</v>
      </c>
      <c r="V118" s="60">
        <v>0</v>
      </c>
      <c r="W118" s="60">
        <v>1</v>
      </c>
      <c r="X118" s="60">
        <v>0</v>
      </c>
      <c r="Y118" s="60">
        <v>0</v>
      </c>
      <c r="Z118" s="60">
        <v>0</v>
      </c>
      <c r="AA118" s="60">
        <v>1</v>
      </c>
      <c r="AB118" s="60">
        <v>0</v>
      </c>
      <c r="AC118" s="60">
        <v>0</v>
      </c>
      <c r="AD118" s="60">
        <v>0</v>
      </c>
      <c r="AE118" s="60">
        <v>0</v>
      </c>
      <c r="AF118" s="60">
        <v>3</v>
      </c>
      <c r="AG118" s="60">
        <v>1</v>
      </c>
      <c r="AH118" s="60">
        <v>0</v>
      </c>
      <c r="AI118" s="60">
        <v>2</v>
      </c>
      <c r="AJ118" s="60">
        <v>2</v>
      </c>
      <c r="AK118" s="60">
        <v>0</v>
      </c>
      <c r="AL118" s="60">
        <v>4</v>
      </c>
      <c r="AM118" s="60">
        <v>6</v>
      </c>
      <c r="AN118" s="60">
        <v>5</v>
      </c>
      <c r="AO118" s="60">
        <v>6</v>
      </c>
      <c r="AP118" s="60">
        <v>6</v>
      </c>
      <c r="AQ118" s="60">
        <v>1</v>
      </c>
      <c r="AR118" s="60">
        <v>4</v>
      </c>
      <c r="AS118" s="60">
        <v>3</v>
      </c>
      <c r="AT118" s="60">
        <v>0</v>
      </c>
      <c r="AU118" s="60">
        <v>0</v>
      </c>
      <c r="AV118" s="60">
        <v>1</v>
      </c>
      <c r="AW118" s="60">
        <v>0</v>
      </c>
      <c r="AX118" s="60">
        <v>0</v>
      </c>
      <c r="AY118" s="60">
        <v>1</v>
      </c>
      <c r="AZ118" s="60">
        <v>2</v>
      </c>
      <c r="BA118" s="60">
        <v>1</v>
      </c>
      <c r="BB118" s="60">
        <v>80</v>
      </c>
    </row>
    <row r="119" spans="1:54" s="33" customFormat="1" ht="12" x14ac:dyDescent="0.2">
      <c r="A119" s="51" t="s">
        <v>40</v>
      </c>
      <c r="B119" s="60">
        <v>13</v>
      </c>
      <c r="C119" s="60">
        <v>5</v>
      </c>
      <c r="D119" s="60">
        <v>4</v>
      </c>
      <c r="E119" s="60">
        <v>6</v>
      </c>
      <c r="F119" s="60">
        <v>0</v>
      </c>
      <c r="G119" s="60">
        <v>0</v>
      </c>
      <c r="H119" s="60">
        <v>3</v>
      </c>
      <c r="I119" s="60">
        <v>0</v>
      </c>
      <c r="J119" s="60">
        <v>0</v>
      </c>
      <c r="K119" s="60">
        <v>0</v>
      </c>
      <c r="L119" s="60">
        <v>0</v>
      </c>
      <c r="M119" s="60">
        <v>0</v>
      </c>
      <c r="N119" s="60">
        <v>0</v>
      </c>
      <c r="O119" s="60">
        <v>0</v>
      </c>
      <c r="P119" s="60">
        <v>0</v>
      </c>
      <c r="Q119" s="60">
        <v>0</v>
      </c>
      <c r="R119" s="60">
        <v>0</v>
      </c>
      <c r="S119" s="60">
        <v>0</v>
      </c>
      <c r="T119" s="60">
        <v>0</v>
      </c>
      <c r="U119" s="60">
        <v>0</v>
      </c>
      <c r="V119" s="60">
        <v>0</v>
      </c>
      <c r="W119" s="60">
        <v>0</v>
      </c>
      <c r="X119" s="60">
        <v>0</v>
      </c>
      <c r="Y119" s="60">
        <v>0</v>
      </c>
      <c r="Z119" s="60">
        <v>0</v>
      </c>
      <c r="AA119" s="60">
        <v>0</v>
      </c>
      <c r="AB119" s="60">
        <v>0</v>
      </c>
      <c r="AC119" s="60">
        <v>0</v>
      </c>
      <c r="AD119" s="60">
        <v>0</v>
      </c>
      <c r="AE119" s="60">
        <v>0</v>
      </c>
      <c r="AF119" s="60">
        <v>0</v>
      </c>
      <c r="AG119" s="60">
        <v>0</v>
      </c>
      <c r="AH119" s="60">
        <v>0</v>
      </c>
      <c r="AI119" s="60">
        <v>0</v>
      </c>
      <c r="AJ119" s="60">
        <v>0</v>
      </c>
      <c r="AK119" s="60" t="s">
        <v>38</v>
      </c>
      <c r="AL119" s="60" t="s">
        <v>38</v>
      </c>
      <c r="AM119" s="60" t="s">
        <v>38</v>
      </c>
      <c r="AN119" s="60">
        <v>5</v>
      </c>
      <c r="AO119" s="60">
        <v>2</v>
      </c>
      <c r="AP119" s="60">
        <v>0</v>
      </c>
      <c r="AQ119" s="60">
        <v>0</v>
      </c>
      <c r="AR119" s="60">
        <v>1</v>
      </c>
      <c r="AS119" s="60">
        <v>0</v>
      </c>
      <c r="AT119" s="60" t="s">
        <v>38</v>
      </c>
      <c r="AU119" s="60">
        <v>0</v>
      </c>
      <c r="AV119" s="60">
        <v>2</v>
      </c>
      <c r="AW119" s="60">
        <v>0</v>
      </c>
      <c r="AX119" s="60">
        <v>2</v>
      </c>
      <c r="AY119" s="60">
        <v>0</v>
      </c>
      <c r="AZ119" s="60">
        <v>1</v>
      </c>
      <c r="BA119" s="60">
        <v>0</v>
      </c>
      <c r="BB119" s="60">
        <v>44</v>
      </c>
    </row>
    <row r="120" spans="1:54" s="33" customFormat="1" ht="12" x14ac:dyDescent="0.2">
      <c r="A120" s="51" t="s">
        <v>41</v>
      </c>
      <c r="B120" s="60">
        <v>2</v>
      </c>
      <c r="C120" s="60">
        <v>1</v>
      </c>
      <c r="D120" s="60">
        <v>0</v>
      </c>
      <c r="E120" s="60">
        <v>0</v>
      </c>
      <c r="F120" s="60">
        <v>6</v>
      </c>
      <c r="G120" s="60">
        <v>1</v>
      </c>
      <c r="H120" s="60">
        <v>0</v>
      </c>
      <c r="I120" s="60">
        <v>4</v>
      </c>
      <c r="J120" s="60">
        <v>0</v>
      </c>
      <c r="K120" s="60">
        <v>6</v>
      </c>
      <c r="L120" s="60">
        <v>0</v>
      </c>
      <c r="M120" s="60">
        <v>1</v>
      </c>
      <c r="N120" s="60">
        <v>0</v>
      </c>
      <c r="O120" s="60">
        <v>0</v>
      </c>
      <c r="P120" s="60">
        <v>0</v>
      </c>
      <c r="Q120" s="60">
        <v>1</v>
      </c>
      <c r="R120" s="60">
        <v>3</v>
      </c>
      <c r="S120" s="60">
        <v>1</v>
      </c>
      <c r="T120" s="60">
        <v>3</v>
      </c>
      <c r="U120" s="60">
        <v>0</v>
      </c>
      <c r="V120" s="60">
        <v>1</v>
      </c>
      <c r="W120" s="60">
        <v>0</v>
      </c>
      <c r="X120" s="60">
        <v>1</v>
      </c>
      <c r="Y120" s="60">
        <v>0</v>
      </c>
      <c r="Z120" s="60">
        <v>2</v>
      </c>
      <c r="AA120" s="60">
        <v>0</v>
      </c>
      <c r="AB120" s="60">
        <v>0</v>
      </c>
      <c r="AC120" s="60">
        <v>0</v>
      </c>
      <c r="AD120" s="60">
        <v>0</v>
      </c>
      <c r="AE120" s="60">
        <v>2</v>
      </c>
      <c r="AF120" s="60">
        <v>2</v>
      </c>
      <c r="AG120" s="60">
        <v>2</v>
      </c>
      <c r="AH120" s="60">
        <v>7</v>
      </c>
      <c r="AI120" s="60">
        <v>1</v>
      </c>
      <c r="AJ120" s="60">
        <v>1</v>
      </c>
      <c r="AK120" s="60">
        <v>11</v>
      </c>
      <c r="AL120" s="60">
        <v>11</v>
      </c>
      <c r="AM120" s="60">
        <v>13</v>
      </c>
      <c r="AN120" s="60">
        <v>3</v>
      </c>
      <c r="AO120" s="60">
        <v>2</v>
      </c>
      <c r="AP120" s="60">
        <v>27</v>
      </c>
      <c r="AQ120" s="60">
        <v>8</v>
      </c>
      <c r="AR120" s="60">
        <v>4</v>
      </c>
      <c r="AS120" s="60">
        <v>4</v>
      </c>
      <c r="AT120" s="60">
        <v>13</v>
      </c>
      <c r="AU120" s="60">
        <v>4</v>
      </c>
      <c r="AV120" s="60">
        <v>5</v>
      </c>
      <c r="AW120" s="60">
        <v>2</v>
      </c>
      <c r="AX120" s="60">
        <v>3</v>
      </c>
      <c r="AY120" s="60">
        <v>6</v>
      </c>
      <c r="AZ120" s="60">
        <v>0</v>
      </c>
      <c r="BA120" s="60">
        <v>0</v>
      </c>
      <c r="BB120" s="60">
        <v>164</v>
      </c>
    </row>
    <row r="121" spans="1:54" s="33" customFormat="1" ht="12" x14ac:dyDescent="0.2">
      <c r="A121" s="51" t="s">
        <v>42</v>
      </c>
      <c r="B121" s="60" t="s">
        <v>38</v>
      </c>
      <c r="C121" s="60" t="s">
        <v>38</v>
      </c>
      <c r="D121" s="60" t="s">
        <v>38</v>
      </c>
      <c r="E121" s="60" t="s">
        <v>38</v>
      </c>
      <c r="F121" s="60" t="s">
        <v>38</v>
      </c>
      <c r="G121" s="60" t="s">
        <v>38</v>
      </c>
      <c r="H121" s="60" t="s">
        <v>38</v>
      </c>
      <c r="I121" s="60" t="s">
        <v>38</v>
      </c>
      <c r="J121" s="60" t="s">
        <v>38</v>
      </c>
      <c r="K121" s="60" t="s">
        <v>38</v>
      </c>
      <c r="L121" s="60" t="s">
        <v>38</v>
      </c>
      <c r="M121" s="60" t="s">
        <v>38</v>
      </c>
      <c r="N121" s="60" t="s">
        <v>38</v>
      </c>
      <c r="O121" s="60" t="s">
        <v>38</v>
      </c>
      <c r="P121" s="60" t="s">
        <v>38</v>
      </c>
      <c r="Q121" s="60" t="s">
        <v>38</v>
      </c>
      <c r="R121" s="60" t="s">
        <v>38</v>
      </c>
      <c r="S121" s="60" t="s">
        <v>38</v>
      </c>
      <c r="T121" s="60" t="s">
        <v>38</v>
      </c>
      <c r="U121" s="60" t="s">
        <v>38</v>
      </c>
      <c r="V121" s="60" t="s">
        <v>38</v>
      </c>
      <c r="W121" s="60" t="s">
        <v>38</v>
      </c>
      <c r="X121" s="60" t="s">
        <v>38</v>
      </c>
      <c r="Y121" s="60" t="s">
        <v>38</v>
      </c>
      <c r="Z121" s="60" t="s">
        <v>38</v>
      </c>
      <c r="AA121" s="60" t="s">
        <v>38</v>
      </c>
      <c r="AB121" s="60" t="s">
        <v>38</v>
      </c>
      <c r="AC121" s="60" t="s">
        <v>38</v>
      </c>
      <c r="AD121" s="60" t="s">
        <v>38</v>
      </c>
      <c r="AE121" s="60" t="s">
        <v>38</v>
      </c>
      <c r="AF121" s="60" t="s">
        <v>38</v>
      </c>
      <c r="AG121" s="60" t="s">
        <v>38</v>
      </c>
      <c r="AH121" s="60" t="s">
        <v>38</v>
      </c>
      <c r="AI121" s="60" t="s">
        <v>38</v>
      </c>
      <c r="AJ121" s="60" t="s">
        <v>38</v>
      </c>
      <c r="AK121" s="60" t="s">
        <v>38</v>
      </c>
      <c r="AL121" s="60" t="s">
        <v>38</v>
      </c>
      <c r="AM121" s="60" t="s">
        <v>38</v>
      </c>
      <c r="AN121" s="60" t="s">
        <v>38</v>
      </c>
      <c r="AO121" s="60" t="s">
        <v>38</v>
      </c>
      <c r="AP121" s="60" t="s">
        <v>38</v>
      </c>
      <c r="AQ121" s="60" t="s">
        <v>38</v>
      </c>
      <c r="AR121" s="60" t="s">
        <v>38</v>
      </c>
      <c r="AS121" s="60" t="s">
        <v>38</v>
      </c>
      <c r="AT121" s="60" t="s">
        <v>38</v>
      </c>
      <c r="AU121" s="60" t="s">
        <v>38</v>
      </c>
      <c r="AV121" s="60" t="s">
        <v>38</v>
      </c>
      <c r="AW121" s="60" t="s">
        <v>38</v>
      </c>
      <c r="AX121" s="60" t="s">
        <v>38</v>
      </c>
      <c r="AY121" s="60" t="s">
        <v>38</v>
      </c>
      <c r="AZ121" s="60" t="s">
        <v>38</v>
      </c>
      <c r="BA121" s="60" t="s">
        <v>38</v>
      </c>
      <c r="BB121" s="60">
        <v>0</v>
      </c>
    </row>
    <row r="122" spans="1:54" s="33" customFormat="1" ht="12" x14ac:dyDescent="0.2">
      <c r="A122" s="51" t="s">
        <v>43</v>
      </c>
      <c r="B122" s="60" t="s">
        <v>38</v>
      </c>
      <c r="C122" s="60" t="s">
        <v>38</v>
      </c>
      <c r="D122" s="60" t="s">
        <v>38</v>
      </c>
      <c r="E122" s="60" t="s">
        <v>38</v>
      </c>
      <c r="F122" s="60" t="s">
        <v>38</v>
      </c>
      <c r="G122" s="60" t="s">
        <v>38</v>
      </c>
      <c r="H122" s="60" t="s">
        <v>38</v>
      </c>
      <c r="I122" s="60" t="s">
        <v>38</v>
      </c>
      <c r="J122" s="60" t="s">
        <v>38</v>
      </c>
      <c r="K122" s="60" t="s">
        <v>38</v>
      </c>
      <c r="L122" s="60" t="s">
        <v>38</v>
      </c>
      <c r="M122" s="60" t="s">
        <v>38</v>
      </c>
      <c r="N122" s="60" t="s">
        <v>38</v>
      </c>
      <c r="O122" s="60" t="s">
        <v>38</v>
      </c>
      <c r="P122" s="60" t="s">
        <v>38</v>
      </c>
      <c r="Q122" s="60" t="s">
        <v>38</v>
      </c>
      <c r="R122" s="60" t="s">
        <v>38</v>
      </c>
      <c r="S122" s="60" t="s">
        <v>38</v>
      </c>
      <c r="T122" s="60" t="s">
        <v>38</v>
      </c>
      <c r="U122" s="60" t="s">
        <v>38</v>
      </c>
      <c r="V122" s="60" t="s">
        <v>38</v>
      </c>
      <c r="W122" s="60" t="s">
        <v>38</v>
      </c>
      <c r="X122" s="60" t="s">
        <v>38</v>
      </c>
      <c r="Y122" s="60" t="s">
        <v>38</v>
      </c>
      <c r="Z122" s="60" t="s">
        <v>38</v>
      </c>
      <c r="AA122" s="60" t="s">
        <v>38</v>
      </c>
      <c r="AB122" s="60" t="s">
        <v>38</v>
      </c>
      <c r="AC122" s="60" t="s">
        <v>38</v>
      </c>
      <c r="AD122" s="60" t="s">
        <v>38</v>
      </c>
      <c r="AE122" s="60" t="s">
        <v>38</v>
      </c>
      <c r="AF122" s="60" t="s">
        <v>38</v>
      </c>
      <c r="AG122" s="60" t="s">
        <v>38</v>
      </c>
      <c r="AH122" s="60" t="s">
        <v>38</v>
      </c>
      <c r="AI122" s="60" t="s">
        <v>38</v>
      </c>
      <c r="AJ122" s="60" t="s">
        <v>38</v>
      </c>
      <c r="AK122" s="60" t="s">
        <v>38</v>
      </c>
      <c r="AL122" s="60" t="s">
        <v>38</v>
      </c>
      <c r="AM122" s="60" t="s">
        <v>38</v>
      </c>
      <c r="AN122" s="60" t="s">
        <v>38</v>
      </c>
      <c r="AO122" s="60" t="s">
        <v>38</v>
      </c>
      <c r="AP122" s="60" t="s">
        <v>38</v>
      </c>
      <c r="AQ122" s="60" t="s">
        <v>38</v>
      </c>
      <c r="AR122" s="60" t="s">
        <v>38</v>
      </c>
      <c r="AS122" s="60" t="s">
        <v>38</v>
      </c>
      <c r="AT122" s="60" t="s">
        <v>38</v>
      </c>
      <c r="AU122" s="60" t="s">
        <v>38</v>
      </c>
      <c r="AV122" s="60" t="s">
        <v>38</v>
      </c>
      <c r="AW122" s="60" t="s">
        <v>38</v>
      </c>
      <c r="AX122" s="60" t="s">
        <v>38</v>
      </c>
      <c r="AY122" s="60" t="s">
        <v>38</v>
      </c>
      <c r="AZ122" s="60" t="s">
        <v>38</v>
      </c>
      <c r="BA122" s="60" t="s">
        <v>38</v>
      </c>
      <c r="BB122" s="60">
        <v>0</v>
      </c>
    </row>
    <row r="123" spans="1:54" s="33" customFormat="1" ht="12" x14ac:dyDescent="0.2">
      <c r="A123" s="51" t="s">
        <v>44</v>
      </c>
      <c r="B123" s="60">
        <v>7</v>
      </c>
      <c r="C123" s="60">
        <v>0</v>
      </c>
      <c r="D123" s="60">
        <v>2</v>
      </c>
      <c r="E123" s="60">
        <v>0</v>
      </c>
      <c r="F123" s="60">
        <v>0</v>
      </c>
      <c r="G123" s="60">
        <v>0</v>
      </c>
      <c r="H123" s="60">
        <v>0</v>
      </c>
      <c r="I123" s="60" t="s">
        <v>38</v>
      </c>
      <c r="J123" s="60">
        <v>0</v>
      </c>
      <c r="K123" s="60">
        <v>0</v>
      </c>
      <c r="L123" s="60">
        <v>0</v>
      </c>
      <c r="M123" s="60">
        <v>0</v>
      </c>
      <c r="N123" s="60">
        <v>2</v>
      </c>
      <c r="O123" s="60">
        <v>0</v>
      </c>
      <c r="P123" s="60">
        <v>0</v>
      </c>
      <c r="Q123" s="60">
        <v>2</v>
      </c>
      <c r="R123" s="60">
        <v>0</v>
      </c>
      <c r="S123" s="60">
        <v>1</v>
      </c>
      <c r="T123" s="60">
        <v>0</v>
      </c>
      <c r="U123" s="60">
        <v>4</v>
      </c>
      <c r="V123" s="60">
        <v>0</v>
      </c>
      <c r="W123" s="60">
        <v>0</v>
      </c>
      <c r="X123" s="60">
        <v>0</v>
      </c>
      <c r="Y123" s="60" t="s">
        <v>38</v>
      </c>
      <c r="Z123" s="60">
        <v>11</v>
      </c>
      <c r="AA123" s="60">
        <v>11</v>
      </c>
      <c r="AB123" s="60">
        <v>12</v>
      </c>
      <c r="AC123" s="60">
        <v>25</v>
      </c>
      <c r="AD123" s="60">
        <v>18</v>
      </c>
      <c r="AE123" s="60">
        <v>32</v>
      </c>
      <c r="AF123" s="60">
        <v>32</v>
      </c>
      <c r="AG123" s="60">
        <v>17</v>
      </c>
      <c r="AH123" s="60">
        <v>27</v>
      </c>
      <c r="AI123" s="60">
        <v>10</v>
      </c>
      <c r="AJ123" s="60">
        <v>9</v>
      </c>
      <c r="AK123" s="60">
        <v>5</v>
      </c>
      <c r="AL123" s="60">
        <v>7</v>
      </c>
      <c r="AM123" s="60">
        <v>7</v>
      </c>
      <c r="AN123" s="60">
        <v>7</v>
      </c>
      <c r="AO123" s="60">
        <v>15</v>
      </c>
      <c r="AP123" s="60">
        <v>10</v>
      </c>
      <c r="AQ123" s="60">
        <v>17</v>
      </c>
      <c r="AR123" s="60">
        <v>3</v>
      </c>
      <c r="AS123" s="60">
        <v>2</v>
      </c>
      <c r="AT123" s="60">
        <v>1</v>
      </c>
      <c r="AU123" s="60">
        <v>2</v>
      </c>
      <c r="AV123" s="60">
        <v>3</v>
      </c>
      <c r="AW123" s="60">
        <v>0</v>
      </c>
      <c r="AX123" s="60">
        <v>0</v>
      </c>
      <c r="AY123" s="60">
        <v>0</v>
      </c>
      <c r="AZ123" s="60">
        <v>0</v>
      </c>
      <c r="BA123" s="60">
        <v>0</v>
      </c>
      <c r="BB123" s="60">
        <v>301</v>
      </c>
    </row>
    <row r="124" spans="1:54" s="33" customFormat="1" ht="12" x14ac:dyDescent="0.2">
      <c r="A124" s="51" t="s">
        <v>45</v>
      </c>
      <c r="B124" s="60">
        <v>5</v>
      </c>
      <c r="C124" s="60">
        <v>9</v>
      </c>
      <c r="D124" s="60" t="s">
        <v>38</v>
      </c>
      <c r="E124" s="60">
        <v>5</v>
      </c>
      <c r="F124" s="60">
        <v>5</v>
      </c>
      <c r="G124" s="60" t="s">
        <v>38</v>
      </c>
      <c r="H124" s="60">
        <v>3</v>
      </c>
      <c r="I124" s="60" t="s">
        <v>38</v>
      </c>
      <c r="J124" s="60" t="s">
        <v>38</v>
      </c>
      <c r="K124" s="60">
        <v>7</v>
      </c>
      <c r="L124" s="60">
        <v>5</v>
      </c>
      <c r="M124" s="60">
        <v>5</v>
      </c>
      <c r="N124" s="60">
        <v>6</v>
      </c>
      <c r="O124" s="60">
        <v>5</v>
      </c>
      <c r="P124" s="60" t="s">
        <v>38</v>
      </c>
      <c r="Q124" s="60">
        <v>4</v>
      </c>
      <c r="R124" s="60">
        <v>3</v>
      </c>
      <c r="S124" s="60">
        <v>1</v>
      </c>
      <c r="T124" s="60">
        <v>2</v>
      </c>
      <c r="U124" s="60">
        <v>3</v>
      </c>
      <c r="V124" s="60">
        <v>2</v>
      </c>
      <c r="W124" s="60">
        <v>0</v>
      </c>
      <c r="X124" s="60">
        <v>3</v>
      </c>
      <c r="Y124" s="60">
        <v>5</v>
      </c>
      <c r="Z124" s="60">
        <v>6</v>
      </c>
      <c r="AA124" s="60">
        <v>6</v>
      </c>
      <c r="AB124" s="60">
        <v>6</v>
      </c>
      <c r="AC124" s="60">
        <v>2</v>
      </c>
      <c r="AD124" s="60">
        <v>3</v>
      </c>
      <c r="AE124" s="60">
        <v>4</v>
      </c>
      <c r="AF124" s="60">
        <v>1</v>
      </c>
      <c r="AG124" s="60">
        <v>5</v>
      </c>
      <c r="AH124" s="60">
        <v>3</v>
      </c>
      <c r="AI124" s="60">
        <v>7</v>
      </c>
      <c r="AJ124" s="60">
        <v>26</v>
      </c>
      <c r="AK124" s="60">
        <v>7</v>
      </c>
      <c r="AL124" s="60">
        <v>4</v>
      </c>
      <c r="AM124" s="60">
        <v>2</v>
      </c>
      <c r="AN124" s="60">
        <v>4</v>
      </c>
      <c r="AO124" s="60">
        <v>0</v>
      </c>
      <c r="AP124" s="60">
        <v>4</v>
      </c>
      <c r="AQ124" s="60" t="s">
        <v>38</v>
      </c>
      <c r="AR124" s="60">
        <v>3</v>
      </c>
      <c r="AS124" s="60">
        <v>3</v>
      </c>
      <c r="AT124" s="60">
        <v>3</v>
      </c>
      <c r="AU124" s="60">
        <v>6</v>
      </c>
      <c r="AV124" s="60">
        <v>4</v>
      </c>
      <c r="AW124" s="60">
        <v>6</v>
      </c>
      <c r="AX124" s="60">
        <v>6</v>
      </c>
      <c r="AY124" s="60">
        <v>2</v>
      </c>
      <c r="AZ124" s="60">
        <v>6</v>
      </c>
      <c r="BA124" s="60" t="s">
        <v>38</v>
      </c>
      <c r="BB124" s="60">
        <v>207</v>
      </c>
    </row>
    <row r="125" spans="1:54" s="33" customFormat="1" ht="12" x14ac:dyDescent="0.2">
      <c r="A125" s="51" t="s">
        <v>46</v>
      </c>
      <c r="B125" s="60">
        <v>10</v>
      </c>
      <c r="C125" s="60">
        <v>18</v>
      </c>
      <c r="D125" s="60">
        <v>22</v>
      </c>
      <c r="E125" s="60">
        <v>22</v>
      </c>
      <c r="F125" s="60">
        <v>28</v>
      </c>
      <c r="G125" s="60">
        <v>30</v>
      </c>
      <c r="H125" s="60">
        <v>38</v>
      </c>
      <c r="I125" s="60">
        <v>26</v>
      </c>
      <c r="J125" s="60">
        <v>33</v>
      </c>
      <c r="K125" s="60">
        <v>32</v>
      </c>
      <c r="L125" s="60">
        <v>31</v>
      </c>
      <c r="M125" s="60">
        <v>81</v>
      </c>
      <c r="N125" s="60">
        <v>45</v>
      </c>
      <c r="O125" s="60">
        <v>28</v>
      </c>
      <c r="P125" s="60">
        <v>28</v>
      </c>
      <c r="Q125" s="60">
        <v>25</v>
      </c>
      <c r="R125" s="60">
        <v>12</v>
      </c>
      <c r="S125" s="60">
        <v>9</v>
      </c>
      <c r="T125" s="60">
        <v>17</v>
      </c>
      <c r="U125" s="60">
        <v>17</v>
      </c>
      <c r="V125" s="60">
        <v>31</v>
      </c>
      <c r="W125" s="60">
        <v>10</v>
      </c>
      <c r="X125" s="60">
        <v>10</v>
      </c>
      <c r="Y125" s="60">
        <v>18</v>
      </c>
      <c r="Z125" s="60">
        <v>27</v>
      </c>
      <c r="AA125" s="60">
        <v>21</v>
      </c>
      <c r="AB125" s="60">
        <v>27</v>
      </c>
      <c r="AC125" s="60">
        <v>27</v>
      </c>
      <c r="AD125" s="60">
        <v>28</v>
      </c>
      <c r="AE125" s="60">
        <v>52</v>
      </c>
      <c r="AF125" s="60">
        <v>60</v>
      </c>
      <c r="AG125" s="60">
        <v>61</v>
      </c>
      <c r="AH125" s="60">
        <v>52</v>
      </c>
      <c r="AI125" s="60">
        <v>74</v>
      </c>
      <c r="AJ125" s="60">
        <v>40</v>
      </c>
      <c r="AK125" s="60">
        <v>30</v>
      </c>
      <c r="AL125" s="60">
        <v>21</v>
      </c>
      <c r="AM125" s="60">
        <v>27</v>
      </c>
      <c r="AN125" s="60">
        <v>42</v>
      </c>
      <c r="AO125" s="60">
        <v>17</v>
      </c>
      <c r="AP125" s="60">
        <v>40</v>
      </c>
      <c r="AQ125" s="60">
        <v>25</v>
      </c>
      <c r="AR125" s="60">
        <v>43</v>
      </c>
      <c r="AS125" s="60">
        <v>40</v>
      </c>
      <c r="AT125" s="60">
        <v>28</v>
      </c>
      <c r="AU125" s="60">
        <v>26</v>
      </c>
      <c r="AV125" s="60">
        <v>16</v>
      </c>
      <c r="AW125" s="60">
        <v>15</v>
      </c>
      <c r="AX125" s="60">
        <v>17</v>
      </c>
      <c r="AY125" s="60">
        <v>28</v>
      </c>
      <c r="AZ125" s="60">
        <v>17</v>
      </c>
      <c r="BA125" s="60">
        <v>32</v>
      </c>
      <c r="BB125" s="60">
        <v>1554</v>
      </c>
    </row>
    <row r="126" spans="1:54" s="33" customFormat="1" ht="12" x14ac:dyDescent="0.2">
      <c r="A126" s="51" t="s">
        <v>47</v>
      </c>
      <c r="B126" s="60">
        <v>0</v>
      </c>
      <c r="C126" s="60">
        <v>0</v>
      </c>
      <c r="D126" s="60">
        <v>0</v>
      </c>
      <c r="E126" s="60">
        <v>1</v>
      </c>
      <c r="F126" s="60">
        <v>0</v>
      </c>
      <c r="G126" s="60">
        <v>0</v>
      </c>
      <c r="H126" s="60">
        <v>0</v>
      </c>
      <c r="I126" s="60">
        <v>0</v>
      </c>
      <c r="J126" s="60">
        <v>1</v>
      </c>
      <c r="K126" s="60">
        <v>0</v>
      </c>
      <c r="L126" s="60">
        <v>0</v>
      </c>
      <c r="M126" s="60">
        <v>2</v>
      </c>
      <c r="N126" s="60">
        <v>0</v>
      </c>
      <c r="O126" s="60">
        <v>1</v>
      </c>
      <c r="P126" s="60">
        <v>1</v>
      </c>
      <c r="Q126" s="60">
        <v>0</v>
      </c>
      <c r="R126" s="60">
        <v>0</v>
      </c>
      <c r="S126" s="60">
        <v>0</v>
      </c>
      <c r="T126" s="60">
        <v>0</v>
      </c>
      <c r="U126" s="60">
        <v>0</v>
      </c>
      <c r="V126" s="60">
        <v>1</v>
      </c>
      <c r="W126" s="60" t="s">
        <v>38</v>
      </c>
      <c r="X126" s="60" t="s">
        <v>38</v>
      </c>
      <c r="Y126" s="60" t="s">
        <v>38</v>
      </c>
      <c r="Z126" s="60" t="s">
        <v>38</v>
      </c>
      <c r="AA126" s="60" t="s">
        <v>38</v>
      </c>
      <c r="AB126" s="60" t="s">
        <v>38</v>
      </c>
      <c r="AC126" s="60" t="s">
        <v>38</v>
      </c>
      <c r="AD126" s="60" t="s">
        <v>38</v>
      </c>
      <c r="AE126" s="60" t="s">
        <v>38</v>
      </c>
      <c r="AF126" s="60" t="s">
        <v>38</v>
      </c>
      <c r="AG126" s="60" t="s">
        <v>38</v>
      </c>
      <c r="AH126" s="60" t="s">
        <v>38</v>
      </c>
      <c r="AI126" s="60" t="s">
        <v>38</v>
      </c>
      <c r="AJ126" s="60" t="s">
        <v>38</v>
      </c>
      <c r="AK126" s="60" t="s">
        <v>38</v>
      </c>
      <c r="AL126" s="60" t="s">
        <v>38</v>
      </c>
      <c r="AM126" s="60" t="s">
        <v>38</v>
      </c>
      <c r="AN126" s="60" t="s">
        <v>38</v>
      </c>
      <c r="AO126" s="60" t="s">
        <v>38</v>
      </c>
      <c r="AP126" s="60" t="s">
        <v>38</v>
      </c>
      <c r="AQ126" s="60" t="s">
        <v>38</v>
      </c>
      <c r="AR126" s="60" t="s">
        <v>38</v>
      </c>
      <c r="AS126" s="60" t="s">
        <v>38</v>
      </c>
      <c r="AT126" s="60" t="s">
        <v>38</v>
      </c>
      <c r="AU126" s="60" t="s">
        <v>38</v>
      </c>
      <c r="AV126" s="60" t="s">
        <v>38</v>
      </c>
      <c r="AW126" s="60" t="s">
        <v>38</v>
      </c>
      <c r="AX126" s="60" t="s">
        <v>38</v>
      </c>
      <c r="AY126" s="60" t="s">
        <v>38</v>
      </c>
      <c r="AZ126" s="60" t="s">
        <v>38</v>
      </c>
      <c r="BA126" s="60" t="s">
        <v>38</v>
      </c>
      <c r="BB126" s="60">
        <v>7</v>
      </c>
    </row>
    <row r="127" spans="1:54" s="33" customFormat="1" ht="12" x14ac:dyDescent="0.2">
      <c r="A127" s="51" t="s">
        <v>48</v>
      </c>
      <c r="B127" s="60">
        <v>61</v>
      </c>
      <c r="C127" s="60">
        <v>53</v>
      </c>
      <c r="D127" s="60">
        <v>23</v>
      </c>
      <c r="E127" s="60">
        <v>35</v>
      </c>
      <c r="F127" s="60" t="s">
        <v>38</v>
      </c>
      <c r="G127" s="60">
        <v>31</v>
      </c>
      <c r="H127" s="60">
        <v>39</v>
      </c>
      <c r="I127" s="60">
        <v>54</v>
      </c>
      <c r="J127" s="60">
        <v>28</v>
      </c>
      <c r="K127" s="60">
        <v>48</v>
      </c>
      <c r="L127" s="60">
        <v>43</v>
      </c>
      <c r="M127" s="60">
        <v>22</v>
      </c>
      <c r="N127" s="60">
        <v>9</v>
      </c>
      <c r="O127" s="60">
        <v>59</v>
      </c>
      <c r="P127" s="60">
        <v>33</v>
      </c>
      <c r="Q127" s="60">
        <v>33</v>
      </c>
      <c r="R127" s="60">
        <v>16</v>
      </c>
      <c r="S127" s="60">
        <v>18</v>
      </c>
      <c r="T127" s="60">
        <v>36</v>
      </c>
      <c r="U127" s="60">
        <v>1</v>
      </c>
      <c r="V127" s="60">
        <v>5</v>
      </c>
      <c r="W127" s="60">
        <v>10</v>
      </c>
      <c r="X127" s="60">
        <v>13</v>
      </c>
      <c r="Y127" s="60">
        <v>14</v>
      </c>
      <c r="Z127" s="60">
        <v>6</v>
      </c>
      <c r="AA127" s="60">
        <v>26</v>
      </c>
      <c r="AB127" s="60">
        <v>7</v>
      </c>
      <c r="AC127" s="60">
        <v>26</v>
      </c>
      <c r="AD127" s="60">
        <v>13</v>
      </c>
      <c r="AE127" s="60">
        <v>5</v>
      </c>
      <c r="AF127" s="60">
        <v>22</v>
      </c>
      <c r="AG127" s="60">
        <v>14</v>
      </c>
      <c r="AH127" s="60" t="s">
        <v>38</v>
      </c>
      <c r="AI127" s="60">
        <v>10</v>
      </c>
      <c r="AJ127" s="60">
        <v>46</v>
      </c>
      <c r="AK127" s="60">
        <v>11</v>
      </c>
      <c r="AL127" s="60">
        <v>32</v>
      </c>
      <c r="AM127" s="60">
        <v>51</v>
      </c>
      <c r="AN127" s="60">
        <v>77</v>
      </c>
      <c r="AO127" s="60">
        <v>47</v>
      </c>
      <c r="AP127" s="60">
        <v>48</v>
      </c>
      <c r="AQ127" s="60">
        <v>53</v>
      </c>
      <c r="AR127" s="60">
        <v>32</v>
      </c>
      <c r="AS127" s="60">
        <v>5</v>
      </c>
      <c r="AT127" s="60">
        <v>27</v>
      </c>
      <c r="AU127" s="60">
        <v>23</v>
      </c>
      <c r="AV127" s="60">
        <v>24</v>
      </c>
      <c r="AW127" s="60" t="s">
        <v>38</v>
      </c>
      <c r="AX127" s="60">
        <v>33</v>
      </c>
      <c r="AY127" s="60">
        <v>3</v>
      </c>
      <c r="AZ127" s="60">
        <v>12</v>
      </c>
      <c r="BA127" s="60">
        <v>30</v>
      </c>
      <c r="BB127" s="60">
        <v>1367</v>
      </c>
    </row>
    <row r="128" spans="1:54" s="33" customFormat="1" ht="12" x14ac:dyDescent="0.2">
      <c r="A128" s="51" t="s">
        <v>49</v>
      </c>
      <c r="B128" s="60">
        <v>29</v>
      </c>
      <c r="C128" s="60">
        <v>33</v>
      </c>
      <c r="D128" s="60">
        <v>28</v>
      </c>
      <c r="E128" s="60">
        <v>30</v>
      </c>
      <c r="F128" s="60">
        <v>45</v>
      </c>
      <c r="G128" s="60">
        <v>20</v>
      </c>
      <c r="H128" s="60">
        <v>25</v>
      </c>
      <c r="I128" s="60">
        <v>18</v>
      </c>
      <c r="J128" s="60">
        <v>21</v>
      </c>
      <c r="K128" s="60">
        <v>37</v>
      </c>
      <c r="L128" s="60">
        <v>13</v>
      </c>
      <c r="M128" s="60">
        <v>29</v>
      </c>
      <c r="N128" s="60">
        <v>35</v>
      </c>
      <c r="O128" s="60">
        <v>31</v>
      </c>
      <c r="P128" s="60">
        <v>23</v>
      </c>
      <c r="Q128" s="60">
        <v>24</v>
      </c>
      <c r="R128" s="60">
        <v>12</v>
      </c>
      <c r="S128" s="60">
        <v>18</v>
      </c>
      <c r="T128" s="60">
        <v>18</v>
      </c>
      <c r="U128" s="60">
        <v>36</v>
      </c>
      <c r="V128" s="60">
        <v>19</v>
      </c>
      <c r="W128" s="60">
        <v>17</v>
      </c>
      <c r="X128" s="60" t="s">
        <v>38</v>
      </c>
      <c r="Y128" s="60">
        <v>28</v>
      </c>
      <c r="Z128" s="60">
        <v>43</v>
      </c>
      <c r="AA128" s="60">
        <v>35</v>
      </c>
      <c r="AB128" s="60">
        <v>31</v>
      </c>
      <c r="AC128" s="60">
        <v>47</v>
      </c>
      <c r="AD128" s="60">
        <v>32</v>
      </c>
      <c r="AE128" s="60">
        <v>19</v>
      </c>
      <c r="AF128" s="60">
        <v>13</v>
      </c>
      <c r="AG128" s="60">
        <v>21</v>
      </c>
      <c r="AH128" s="60">
        <v>22</v>
      </c>
      <c r="AI128" s="60">
        <v>24</v>
      </c>
      <c r="AJ128" s="60">
        <v>23</v>
      </c>
      <c r="AK128" s="60">
        <v>18</v>
      </c>
      <c r="AL128" s="60">
        <v>25</v>
      </c>
      <c r="AM128" s="60">
        <v>25</v>
      </c>
      <c r="AN128" s="60">
        <v>40</v>
      </c>
      <c r="AO128" s="60">
        <v>140</v>
      </c>
      <c r="AP128" s="60">
        <v>80</v>
      </c>
      <c r="AQ128" s="60">
        <v>58</v>
      </c>
      <c r="AR128" s="60">
        <v>31</v>
      </c>
      <c r="AS128" s="60">
        <v>21</v>
      </c>
      <c r="AT128" s="60">
        <v>8</v>
      </c>
      <c r="AU128" s="60">
        <v>21</v>
      </c>
      <c r="AV128" s="60">
        <v>17</v>
      </c>
      <c r="AW128" s="60">
        <v>16</v>
      </c>
      <c r="AX128" s="60">
        <v>18</v>
      </c>
      <c r="AY128" s="60">
        <v>12</v>
      </c>
      <c r="AZ128" s="60">
        <v>8</v>
      </c>
      <c r="BA128" s="60">
        <v>10</v>
      </c>
      <c r="BB128" s="60">
        <v>1447</v>
      </c>
    </row>
    <row r="129" spans="1:54" s="33" customFormat="1" ht="12" x14ac:dyDescent="0.2">
      <c r="A129" s="51" t="s">
        <v>50</v>
      </c>
      <c r="B129" s="60">
        <v>32</v>
      </c>
      <c r="C129" s="60">
        <v>23</v>
      </c>
      <c r="D129" s="60">
        <v>19</v>
      </c>
      <c r="E129" s="60">
        <v>26</v>
      </c>
      <c r="F129" s="60" t="s">
        <v>38</v>
      </c>
      <c r="G129" s="60">
        <v>23</v>
      </c>
      <c r="H129" s="60">
        <v>14</v>
      </c>
      <c r="I129" s="60">
        <v>1</v>
      </c>
      <c r="J129" s="60">
        <v>30</v>
      </c>
      <c r="K129" s="60">
        <v>33</v>
      </c>
      <c r="L129" s="60">
        <v>34</v>
      </c>
      <c r="M129" s="60">
        <v>32</v>
      </c>
      <c r="N129" s="60">
        <v>57</v>
      </c>
      <c r="O129" s="60">
        <v>50</v>
      </c>
      <c r="P129" s="60">
        <v>36</v>
      </c>
      <c r="Q129" s="60">
        <v>31</v>
      </c>
      <c r="R129" s="60">
        <v>26</v>
      </c>
      <c r="S129" s="60">
        <v>31</v>
      </c>
      <c r="T129" s="60">
        <v>27</v>
      </c>
      <c r="U129" s="60">
        <v>24</v>
      </c>
      <c r="V129" s="60">
        <v>32</v>
      </c>
      <c r="W129" s="60">
        <v>38</v>
      </c>
      <c r="X129" s="60">
        <v>45</v>
      </c>
      <c r="Y129" s="60">
        <v>67</v>
      </c>
      <c r="Z129" s="60">
        <v>62</v>
      </c>
      <c r="AA129" s="60">
        <v>65</v>
      </c>
      <c r="AB129" s="60">
        <v>26</v>
      </c>
      <c r="AC129" s="60">
        <v>37</v>
      </c>
      <c r="AD129" s="60">
        <v>8</v>
      </c>
      <c r="AE129" s="60">
        <v>32</v>
      </c>
      <c r="AF129" s="60">
        <v>20</v>
      </c>
      <c r="AG129" s="60">
        <v>109</v>
      </c>
      <c r="AH129" s="60">
        <v>94</v>
      </c>
      <c r="AI129" s="60">
        <v>115</v>
      </c>
      <c r="AJ129" s="60">
        <v>93</v>
      </c>
      <c r="AK129" s="60">
        <v>56</v>
      </c>
      <c r="AL129" s="60">
        <v>88</v>
      </c>
      <c r="AM129" s="60">
        <v>42</v>
      </c>
      <c r="AN129" s="60">
        <v>58</v>
      </c>
      <c r="AO129" s="60">
        <v>53</v>
      </c>
      <c r="AP129" s="60">
        <v>39</v>
      </c>
      <c r="AQ129" s="60">
        <v>40</v>
      </c>
      <c r="AR129" s="60">
        <v>33</v>
      </c>
      <c r="AS129" s="60">
        <v>24</v>
      </c>
      <c r="AT129" s="60" t="s">
        <v>38</v>
      </c>
      <c r="AU129" s="60">
        <v>26</v>
      </c>
      <c r="AV129" s="60">
        <v>26</v>
      </c>
      <c r="AW129" s="60">
        <v>28</v>
      </c>
      <c r="AX129" s="60">
        <v>22</v>
      </c>
      <c r="AY129" s="60">
        <v>18</v>
      </c>
      <c r="AZ129" s="60">
        <v>33</v>
      </c>
      <c r="BA129" s="60">
        <v>28</v>
      </c>
      <c r="BB129" s="60">
        <v>2006</v>
      </c>
    </row>
    <row r="130" spans="1:54" s="33" customFormat="1" ht="12" x14ac:dyDescent="0.2">
      <c r="A130" s="51" t="s">
        <v>51</v>
      </c>
      <c r="B130" s="60">
        <v>3</v>
      </c>
      <c r="C130" s="60">
        <v>4</v>
      </c>
      <c r="D130" s="60">
        <v>5</v>
      </c>
      <c r="E130" s="60">
        <v>6</v>
      </c>
      <c r="F130" s="60">
        <v>9</v>
      </c>
      <c r="G130" s="60">
        <v>4</v>
      </c>
      <c r="H130" s="60" t="s">
        <v>38</v>
      </c>
      <c r="I130" s="60">
        <v>1</v>
      </c>
      <c r="J130" s="60">
        <v>1</v>
      </c>
      <c r="K130" s="60">
        <v>0</v>
      </c>
      <c r="L130" s="60">
        <v>4</v>
      </c>
      <c r="M130" s="60">
        <v>2</v>
      </c>
      <c r="N130" s="60">
        <v>7</v>
      </c>
      <c r="O130" s="60">
        <v>4</v>
      </c>
      <c r="P130" s="60">
        <v>4</v>
      </c>
      <c r="Q130" s="60">
        <v>4</v>
      </c>
      <c r="R130" s="60">
        <v>2</v>
      </c>
      <c r="S130" s="60">
        <v>2</v>
      </c>
      <c r="T130" s="60">
        <v>0</v>
      </c>
      <c r="U130" s="60">
        <v>0</v>
      </c>
      <c r="V130" s="60">
        <v>1</v>
      </c>
      <c r="W130" s="60">
        <v>0</v>
      </c>
      <c r="X130" s="60">
        <v>1</v>
      </c>
      <c r="Y130" s="60">
        <v>4</v>
      </c>
      <c r="Z130" s="60">
        <v>0</v>
      </c>
      <c r="AA130" s="60">
        <v>0</v>
      </c>
      <c r="AB130" s="60">
        <v>2</v>
      </c>
      <c r="AC130" s="60">
        <v>6</v>
      </c>
      <c r="AD130" s="60">
        <v>0</v>
      </c>
      <c r="AE130" s="60">
        <v>1</v>
      </c>
      <c r="AF130" s="60">
        <v>1</v>
      </c>
      <c r="AG130" s="60">
        <v>0</v>
      </c>
      <c r="AH130" s="60">
        <v>4</v>
      </c>
      <c r="AI130" s="60">
        <v>8</v>
      </c>
      <c r="AJ130" s="60">
        <v>3</v>
      </c>
      <c r="AK130" s="60">
        <v>10</v>
      </c>
      <c r="AL130" s="60">
        <v>6</v>
      </c>
      <c r="AM130" s="60">
        <v>7</v>
      </c>
      <c r="AN130" s="60">
        <v>9</v>
      </c>
      <c r="AO130" s="60">
        <v>7</v>
      </c>
      <c r="AP130" s="60">
        <v>5</v>
      </c>
      <c r="AQ130" s="60">
        <v>7</v>
      </c>
      <c r="AR130" s="60">
        <v>7</v>
      </c>
      <c r="AS130" s="60">
        <v>8</v>
      </c>
      <c r="AT130" s="60">
        <v>7</v>
      </c>
      <c r="AU130" s="60">
        <v>9</v>
      </c>
      <c r="AV130" s="60">
        <v>3</v>
      </c>
      <c r="AW130" s="60">
        <v>9</v>
      </c>
      <c r="AX130" s="60">
        <v>1</v>
      </c>
      <c r="AY130" s="60">
        <v>3</v>
      </c>
      <c r="AZ130" s="60">
        <v>16</v>
      </c>
      <c r="BA130" s="60">
        <v>3</v>
      </c>
      <c r="BB130" s="60">
        <v>210</v>
      </c>
    </row>
    <row r="131" spans="1:54" s="33" customFormat="1" ht="12" x14ac:dyDescent="0.2">
      <c r="A131" s="51" t="s">
        <v>52</v>
      </c>
      <c r="B131" s="60" t="s">
        <v>38</v>
      </c>
      <c r="C131" s="60" t="s">
        <v>38</v>
      </c>
      <c r="D131" s="60" t="s">
        <v>38</v>
      </c>
      <c r="E131" s="60" t="s">
        <v>38</v>
      </c>
      <c r="F131" s="60" t="s">
        <v>38</v>
      </c>
      <c r="G131" s="60" t="s">
        <v>38</v>
      </c>
      <c r="H131" s="60" t="s">
        <v>38</v>
      </c>
      <c r="I131" s="60" t="s">
        <v>38</v>
      </c>
      <c r="J131" s="60" t="s">
        <v>38</v>
      </c>
      <c r="K131" s="60" t="s">
        <v>38</v>
      </c>
      <c r="L131" s="60" t="s">
        <v>38</v>
      </c>
      <c r="M131" s="60" t="s">
        <v>38</v>
      </c>
      <c r="N131" s="60" t="s">
        <v>38</v>
      </c>
      <c r="O131" s="60" t="s">
        <v>38</v>
      </c>
      <c r="P131" s="60" t="s">
        <v>38</v>
      </c>
      <c r="Q131" s="60" t="s">
        <v>38</v>
      </c>
      <c r="R131" s="60" t="s">
        <v>38</v>
      </c>
      <c r="S131" s="60" t="s">
        <v>38</v>
      </c>
      <c r="T131" s="60" t="s">
        <v>38</v>
      </c>
      <c r="U131" s="60" t="s">
        <v>38</v>
      </c>
      <c r="V131" s="60" t="s">
        <v>38</v>
      </c>
      <c r="W131" s="60" t="s">
        <v>38</v>
      </c>
      <c r="X131" s="60" t="s">
        <v>38</v>
      </c>
      <c r="Y131" s="60" t="s">
        <v>38</v>
      </c>
      <c r="Z131" s="60" t="s">
        <v>38</v>
      </c>
      <c r="AA131" s="60" t="s">
        <v>38</v>
      </c>
      <c r="AB131" s="60" t="s">
        <v>38</v>
      </c>
      <c r="AC131" s="60" t="s">
        <v>38</v>
      </c>
      <c r="AD131" s="60" t="s">
        <v>38</v>
      </c>
      <c r="AE131" s="60" t="s">
        <v>38</v>
      </c>
      <c r="AF131" s="60" t="s">
        <v>38</v>
      </c>
      <c r="AG131" s="60" t="s">
        <v>38</v>
      </c>
      <c r="AH131" s="60" t="s">
        <v>38</v>
      </c>
      <c r="AI131" s="60" t="s">
        <v>38</v>
      </c>
      <c r="AJ131" s="60" t="s">
        <v>38</v>
      </c>
      <c r="AK131" s="60" t="s">
        <v>38</v>
      </c>
      <c r="AL131" s="60" t="s">
        <v>38</v>
      </c>
      <c r="AM131" s="60" t="s">
        <v>38</v>
      </c>
      <c r="AN131" s="60" t="s">
        <v>38</v>
      </c>
      <c r="AO131" s="60" t="s">
        <v>38</v>
      </c>
      <c r="AP131" s="60" t="s">
        <v>38</v>
      </c>
      <c r="AQ131" s="60" t="s">
        <v>38</v>
      </c>
      <c r="AR131" s="60" t="s">
        <v>38</v>
      </c>
      <c r="AS131" s="60" t="s">
        <v>38</v>
      </c>
      <c r="AT131" s="60" t="s">
        <v>38</v>
      </c>
      <c r="AU131" s="60" t="s">
        <v>38</v>
      </c>
      <c r="AV131" s="60" t="s">
        <v>38</v>
      </c>
      <c r="AW131" s="60" t="s">
        <v>38</v>
      </c>
      <c r="AX131" s="60" t="s">
        <v>38</v>
      </c>
      <c r="AY131" s="60" t="s">
        <v>38</v>
      </c>
      <c r="AZ131" s="60" t="s">
        <v>38</v>
      </c>
      <c r="BA131" s="60" t="s">
        <v>38</v>
      </c>
      <c r="BB131" s="60">
        <v>0</v>
      </c>
    </row>
    <row r="132" spans="1:54" s="33" customFormat="1" ht="12" x14ac:dyDescent="0.2">
      <c r="A132" s="51" t="s">
        <v>53</v>
      </c>
      <c r="B132" s="60">
        <v>7</v>
      </c>
      <c r="C132" s="60">
        <v>4</v>
      </c>
      <c r="D132" s="60">
        <v>2</v>
      </c>
      <c r="E132" s="60">
        <v>4</v>
      </c>
      <c r="F132" s="60">
        <v>2</v>
      </c>
      <c r="G132" s="60">
        <v>1</v>
      </c>
      <c r="H132" s="60">
        <v>0</v>
      </c>
      <c r="I132" s="60">
        <v>6</v>
      </c>
      <c r="J132" s="60">
        <v>0</v>
      </c>
      <c r="K132" s="60">
        <v>5</v>
      </c>
      <c r="L132" s="60">
        <v>0</v>
      </c>
      <c r="M132" s="60">
        <v>1</v>
      </c>
      <c r="N132" s="60">
        <v>2</v>
      </c>
      <c r="O132" s="60">
        <v>1</v>
      </c>
      <c r="P132" s="60">
        <v>0</v>
      </c>
      <c r="Q132" s="60">
        <v>1</v>
      </c>
      <c r="R132" s="60">
        <v>0</v>
      </c>
      <c r="S132" s="60">
        <v>0</v>
      </c>
      <c r="T132" s="60">
        <v>0</v>
      </c>
      <c r="U132" s="60">
        <v>0</v>
      </c>
      <c r="V132" s="60">
        <v>0</v>
      </c>
      <c r="W132" s="60">
        <v>1</v>
      </c>
      <c r="X132" s="60">
        <v>0</v>
      </c>
      <c r="Y132" s="60">
        <v>0</v>
      </c>
      <c r="Z132" s="60">
        <v>0</v>
      </c>
      <c r="AA132" s="60">
        <v>0</v>
      </c>
      <c r="AB132" s="60">
        <v>0</v>
      </c>
      <c r="AC132" s="60">
        <v>8</v>
      </c>
      <c r="AD132" s="60">
        <v>1</v>
      </c>
      <c r="AE132" s="60">
        <v>0</v>
      </c>
      <c r="AF132" s="60">
        <v>5</v>
      </c>
      <c r="AG132" s="60">
        <v>4</v>
      </c>
      <c r="AH132" s="60">
        <v>3</v>
      </c>
      <c r="AI132" s="60">
        <v>0</v>
      </c>
      <c r="AJ132" s="60">
        <v>0</v>
      </c>
      <c r="AK132" s="60">
        <v>0</v>
      </c>
      <c r="AL132" s="60">
        <v>0</v>
      </c>
      <c r="AM132" s="60">
        <v>1</v>
      </c>
      <c r="AN132" s="60">
        <v>4</v>
      </c>
      <c r="AO132" s="60">
        <v>2</v>
      </c>
      <c r="AP132" s="60">
        <v>17</v>
      </c>
      <c r="AQ132" s="60">
        <v>20</v>
      </c>
      <c r="AR132" s="60">
        <v>1</v>
      </c>
      <c r="AS132" s="60">
        <v>1</v>
      </c>
      <c r="AT132" s="60">
        <v>0</v>
      </c>
      <c r="AU132" s="60">
        <v>0</v>
      </c>
      <c r="AV132" s="60">
        <v>3</v>
      </c>
      <c r="AW132" s="60">
        <v>0</v>
      </c>
      <c r="AX132" s="60">
        <v>0</v>
      </c>
      <c r="AY132" s="60">
        <v>0</v>
      </c>
      <c r="AZ132" s="60">
        <v>0</v>
      </c>
      <c r="BA132" s="60">
        <v>0</v>
      </c>
      <c r="BB132" s="60">
        <v>107</v>
      </c>
    </row>
    <row r="133" spans="1:54" s="33" customFormat="1" ht="12" x14ac:dyDescent="0.2">
      <c r="A133" s="51" t="s">
        <v>54</v>
      </c>
      <c r="B133" s="60">
        <v>5</v>
      </c>
      <c r="C133" s="60" t="s">
        <v>38</v>
      </c>
      <c r="D133" s="60" t="s">
        <v>38</v>
      </c>
      <c r="E133" s="60" t="s">
        <v>38</v>
      </c>
      <c r="F133" s="60" t="s">
        <v>38</v>
      </c>
      <c r="G133" s="60" t="s">
        <v>38</v>
      </c>
      <c r="H133" s="60" t="s">
        <v>38</v>
      </c>
      <c r="I133" s="60" t="s">
        <v>38</v>
      </c>
      <c r="J133" s="60" t="s">
        <v>38</v>
      </c>
      <c r="K133" s="60" t="s">
        <v>38</v>
      </c>
      <c r="L133" s="60" t="s">
        <v>38</v>
      </c>
      <c r="M133" s="60" t="s">
        <v>38</v>
      </c>
      <c r="N133" s="60" t="s">
        <v>38</v>
      </c>
      <c r="O133" s="60" t="s">
        <v>38</v>
      </c>
      <c r="P133" s="60" t="s">
        <v>38</v>
      </c>
      <c r="Q133" s="60" t="s">
        <v>38</v>
      </c>
      <c r="R133" s="60" t="s">
        <v>38</v>
      </c>
      <c r="S133" s="60" t="s">
        <v>38</v>
      </c>
      <c r="T133" s="60" t="s">
        <v>38</v>
      </c>
      <c r="U133" s="60" t="s">
        <v>38</v>
      </c>
      <c r="V133" s="60" t="s">
        <v>38</v>
      </c>
      <c r="W133" s="60" t="s">
        <v>38</v>
      </c>
      <c r="X133" s="60" t="s">
        <v>38</v>
      </c>
      <c r="Y133" s="60" t="s">
        <v>38</v>
      </c>
      <c r="Z133" s="60" t="s">
        <v>38</v>
      </c>
      <c r="AA133" s="60" t="s">
        <v>38</v>
      </c>
      <c r="AB133" s="60" t="s">
        <v>38</v>
      </c>
      <c r="AC133" s="60" t="s">
        <v>38</v>
      </c>
      <c r="AD133" s="60" t="s">
        <v>38</v>
      </c>
      <c r="AE133" s="60" t="s">
        <v>38</v>
      </c>
      <c r="AF133" s="60" t="s">
        <v>38</v>
      </c>
      <c r="AG133" s="60" t="s">
        <v>38</v>
      </c>
      <c r="AH133" s="60" t="s">
        <v>38</v>
      </c>
      <c r="AI133" s="60" t="s">
        <v>38</v>
      </c>
      <c r="AJ133" s="60" t="s">
        <v>38</v>
      </c>
      <c r="AK133" s="60" t="s">
        <v>38</v>
      </c>
      <c r="AL133" s="60" t="s">
        <v>38</v>
      </c>
      <c r="AM133" s="60" t="s">
        <v>38</v>
      </c>
      <c r="AN133" s="60" t="s">
        <v>38</v>
      </c>
      <c r="AO133" s="60" t="s">
        <v>38</v>
      </c>
      <c r="AP133" s="60" t="s">
        <v>38</v>
      </c>
      <c r="AQ133" s="60" t="s">
        <v>38</v>
      </c>
      <c r="AR133" s="60" t="s">
        <v>38</v>
      </c>
      <c r="AS133" s="60" t="s">
        <v>38</v>
      </c>
      <c r="AT133" s="60" t="s">
        <v>38</v>
      </c>
      <c r="AU133" s="60" t="s">
        <v>38</v>
      </c>
      <c r="AV133" s="60" t="s">
        <v>38</v>
      </c>
      <c r="AW133" s="60" t="s">
        <v>38</v>
      </c>
      <c r="AX133" s="60" t="s">
        <v>38</v>
      </c>
      <c r="AY133" s="60" t="s">
        <v>38</v>
      </c>
      <c r="AZ133" s="60">
        <v>0</v>
      </c>
      <c r="BA133" s="60">
        <v>2</v>
      </c>
      <c r="BB133" s="60">
        <v>7</v>
      </c>
    </row>
    <row r="134" spans="1:54" s="33" customFormat="1" ht="12" x14ac:dyDescent="0.2">
      <c r="A134" s="51" t="s">
        <v>55</v>
      </c>
      <c r="B134" s="60">
        <v>47</v>
      </c>
      <c r="C134" s="60">
        <v>48</v>
      </c>
      <c r="D134" s="60">
        <v>53</v>
      </c>
      <c r="E134" s="60">
        <v>50</v>
      </c>
      <c r="F134" s="60">
        <v>52</v>
      </c>
      <c r="G134" s="60">
        <v>70</v>
      </c>
      <c r="H134" s="60">
        <v>56</v>
      </c>
      <c r="I134" s="60">
        <v>53</v>
      </c>
      <c r="J134" s="60">
        <v>1</v>
      </c>
      <c r="K134" s="60">
        <v>13</v>
      </c>
      <c r="L134" s="60">
        <v>214</v>
      </c>
      <c r="M134" s="60">
        <v>73</v>
      </c>
      <c r="N134" s="60">
        <v>87</v>
      </c>
      <c r="O134" s="60">
        <v>96</v>
      </c>
      <c r="P134" s="60">
        <v>4</v>
      </c>
      <c r="Q134" s="60">
        <v>74</v>
      </c>
      <c r="R134" s="60">
        <v>40</v>
      </c>
      <c r="S134" s="60">
        <v>38</v>
      </c>
      <c r="T134" s="60">
        <v>32</v>
      </c>
      <c r="U134" s="60">
        <v>42</v>
      </c>
      <c r="V134" s="60">
        <v>34</v>
      </c>
      <c r="W134" s="60">
        <v>27</v>
      </c>
      <c r="X134" s="60">
        <v>36</v>
      </c>
      <c r="Y134" s="60">
        <v>49</v>
      </c>
      <c r="Z134" s="60" t="s">
        <v>38</v>
      </c>
      <c r="AA134" s="60" t="s">
        <v>38</v>
      </c>
      <c r="AB134" s="60" t="s">
        <v>38</v>
      </c>
      <c r="AC134" s="60" t="s">
        <v>38</v>
      </c>
      <c r="AD134" s="60" t="s">
        <v>38</v>
      </c>
      <c r="AE134" s="60" t="s">
        <v>38</v>
      </c>
      <c r="AF134" s="60" t="s">
        <v>38</v>
      </c>
      <c r="AG134" s="60" t="s">
        <v>38</v>
      </c>
      <c r="AH134" s="60" t="s">
        <v>38</v>
      </c>
      <c r="AI134" s="60" t="s">
        <v>38</v>
      </c>
      <c r="AJ134" s="60" t="s">
        <v>38</v>
      </c>
      <c r="AK134" s="60" t="s">
        <v>38</v>
      </c>
      <c r="AL134" s="60" t="s">
        <v>38</v>
      </c>
      <c r="AM134" s="60" t="s">
        <v>38</v>
      </c>
      <c r="AN134" s="60" t="s">
        <v>38</v>
      </c>
      <c r="AO134" s="60" t="s">
        <v>38</v>
      </c>
      <c r="AP134" s="60" t="s">
        <v>38</v>
      </c>
      <c r="AQ134" s="60" t="s">
        <v>38</v>
      </c>
      <c r="AR134" s="60" t="s">
        <v>38</v>
      </c>
      <c r="AS134" s="60" t="s">
        <v>38</v>
      </c>
      <c r="AT134" s="60" t="s">
        <v>38</v>
      </c>
      <c r="AU134" s="60" t="s">
        <v>38</v>
      </c>
      <c r="AV134" s="60" t="s">
        <v>38</v>
      </c>
      <c r="AW134" s="60" t="s">
        <v>38</v>
      </c>
      <c r="AX134" s="60" t="s">
        <v>38</v>
      </c>
      <c r="AY134" s="60" t="s">
        <v>38</v>
      </c>
      <c r="AZ134" s="60" t="s">
        <v>38</v>
      </c>
      <c r="BA134" s="60" t="s">
        <v>38</v>
      </c>
      <c r="BB134" s="60">
        <v>1289</v>
      </c>
    </row>
    <row r="135" spans="1:54" s="33" customFormat="1" ht="12" x14ac:dyDescent="0.2">
      <c r="A135" s="51" t="s">
        <v>56</v>
      </c>
      <c r="B135" s="60" t="s">
        <v>38</v>
      </c>
      <c r="C135" s="60" t="s">
        <v>38</v>
      </c>
      <c r="D135" s="60" t="s">
        <v>38</v>
      </c>
      <c r="E135" s="60" t="s">
        <v>38</v>
      </c>
      <c r="F135" s="60" t="s">
        <v>38</v>
      </c>
      <c r="G135" s="60" t="s">
        <v>38</v>
      </c>
      <c r="H135" s="60" t="s">
        <v>38</v>
      </c>
      <c r="I135" s="60" t="s">
        <v>38</v>
      </c>
      <c r="J135" s="60" t="s">
        <v>38</v>
      </c>
      <c r="K135" s="60" t="s">
        <v>38</v>
      </c>
      <c r="L135" s="60" t="s">
        <v>38</v>
      </c>
      <c r="M135" s="60" t="s">
        <v>38</v>
      </c>
      <c r="N135" s="60" t="s">
        <v>38</v>
      </c>
      <c r="O135" s="60" t="s">
        <v>38</v>
      </c>
      <c r="P135" s="60" t="s">
        <v>38</v>
      </c>
      <c r="Q135" s="60" t="s">
        <v>38</v>
      </c>
      <c r="R135" s="60" t="s">
        <v>38</v>
      </c>
      <c r="S135" s="60">
        <v>0</v>
      </c>
      <c r="T135" s="60">
        <v>0</v>
      </c>
      <c r="U135" s="60">
        <v>0</v>
      </c>
      <c r="V135" s="60">
        <v>0</v>
      </c>
      <c r="W135" s="60">
        <v>1</v>
      </c>
      <c r="X135" s="60">
        <v>0</v>
      </c>
      <c r="Y135" s="60">
        <v>1</v>
      </c>
      <c r="Z135" s="60">
        <v>0</v>
      </c>
      <c r="AA135" s="60">
        <v>2</v>
      </c>
      <c r="AB135" s="60">
        <v>3</v>
      </c>
      <c r="AC135" s="60">
        <v>6</v>
      </c>
      <c r="AD135" s="60">
        <v>0</v>
      </c>
      <c r="AE135" s="60">
        <v>8</v>
      </c>
      <c r="AF135" s="60">
        <v>8</v>
      </c>
      <c r="AG135" s="60">
        <v>14</v>
      </c>
      <c r="AH135" s="60">
        <v>15</v>
      </c>
      <c r="AI135" s="60">
        <v>0</v>
      </c>
      <c r="AJ135" s="60">
        <v>1</v>
      </c>
      <c r="AK135" s="60">
        <v>2</v>
      </c>
      <c r="AL135" s="60">
        <v>0</v>
      </c>
      <c r="AM135" s="60">
        <v>0</v>
      </c>
      <c r="AN135" s="60">
        <v>0</v>
      </c>
      <c r="AO135" s="60">
        <v>13</v>
      </c>
      <c r="AP135" s="60">
        <v>10</v>
      </c>
      <c r="AQ135" s="60">
        <v>3</v>
      </c>
      <c r="AR135" s="60">
        <v>0</v>
      </c>
      <c r="AS135" s="60">
        <v>0</v>
      </c>
      <c r="AT135" s="60">
        <v>0</v>
      </c>
      <c r="AU135" s="60">
        <v>0</v>
      </c>
      <c r="AV135" s="60">
        <v>1</v>
      </c>
      <c r="AW135" s="60">
        <v>0</v>
      </c>
      <c r="AX135" s="60">
        <v>0</v>
      </c>
      <c r="AY135" s="60">
        <v>2</v>
      </c>
      <c r="AZ135" s="60" t="s">
        <v>38</v>
      </c>
      <c r="BA135" s="60">
        <v>3</v>
      </c>
      <c r="BB135" s="60">
        <v>93</v>
      </c>
    </row>
    <row r="136" spans="1:54" s="33" customFormat="1" ht="12" x14ac:dyDescent="0.2">
      <c r="A136" s="51" t="s">
        <v>57</v>
      </c>
      <c r="B136" s="60">
        <v>18</v>
      </c>
      <c r="C136" s="60">
        <v>7</v>
      </c>
      <c r="D136" s="60">
        <v>7</v>
      </c>
      <c r="E136" s="60">
        <v>0</v>
      </c>
      <c r="F136" s="60">
        <v>5</v>
      </c>
      <c r="G136" s="60">
        <v>9</v>
      </c>
      <c r="H136" s="60">
        <v>2</v>
      </c>
      <c r="I136" s="60">
        <v>2</v>
      </c>
      <c r="J136" s="60">
        <v>1</v>
      </c>
      <c r="K136" s="60">
        <v>4</v>
      </c>
      <c r="L136" s="60">
        <v>3</v>
      </c>
      <c r="M136" s="60">
        <v>4</v>
      </c>
      <c r="N136" s="60">
        <v>4</v>
      </c>
      <c r="O136" s="60">
        <v>6</v>
      </c>
      <c r="P136" s="60">
        <v>2</v>
      </c>
      <c r="Q136" s="60">
        <v>4</v>
      </c>
      <c r="R136" s="60">
        <v>5</v>
      </c>
      <c r="S136" s="60">
        <v>6</v>
      </c>
      <c r="T136" s="60">
        <v>4</v>
      </c>
      <c r="U136" s="60">
        <v>4</v>
      </c>
      <c r="V136" s="60" t="s">
        <v>38</v>
      </c>
      <c r="W136" s="60">
        <v>3</v>
      </c>
      <c r="X136" s="60">
        <v>2</v>
      </c>
      <c r="Y136" s="60">
        <v>2</v>
      </c>
      <c r="Z136" s="60">
        <v>4</v>
      </c>
      <c r="AA136" s="60">
        <v>2</v>
      </c>
      <c r="AB136" s="60">
        <v>3</v>
      </c>
      <c r="AC136" s="60">
        <v>3</v>
      </c>
      <c r="AD136" s="60">
        <v>2</v>
      </c>
      <c r="AE136" s="60" t="s">
        <v>38</v>
      </c>
      <c r="AF136" s="60" t="s">
        <v>38</v>
      </c>
      <c r="AG136" s="60" t="s">
        <v>38</v>
      </c>
      <c r="AH136" s="60" t="s">
        <v>38</v>
      </c>
      <c r="AI136" s="60" t="s">
        <v>38</v>
      </c>
      <c r="AJ136" s="60" t="s">
        <v>38</v>
      </c>
      <c r="AK136" s="60">
        <v>13</v>
      </c>
      <c r="AL136" s="60">
        <v>44</v>
      </c>
      <c r="AM136" s="60">
        <v>77</v>
      </c>
      <c r="AN136" s="60">
        <v>43</v>
      </c>
      <c r="AO136" s="60">
        <v>83</v>
      </c>
      <c r="AP136" s="60" t="s">
        <v>38</v>
      </c>
      <c r="AQ136" s="60" t="s">
        <v>38</v>
      </c>
      <c r="AR136" s="60" t="s">
        <v>38</v>
      </c>
      <c r="AS136" s="60" t="s">
        <v>38</v>
      </c>
      <c r="AT136" s="60" t="s">
        <v>38</v>
      </c>
      <c r="AU136" s="60" t="s">
        <v>38</v>
      </c>
      <c r="AV136" s="60" t="s">
        <v>38</v>
      </c>
      <c r="AW136" s="60" t="s">
        <v>38</v>
      </c>
      <c r="AX136" s="60" t="s">
        <v>38</v>
      </c>
      <c r="AY136" s="60" t="s">
        <v>38</v>
      </c>
      <c r="AZ136" s="60" t="s">
        <v>38</v>
      </c>
      <c r="BA136" s="60" t="s">
        <v>38</v>
      </c>
      <c r="BB136" s="60">
        <v>378</v>
      </c>
    </row>
    <row r="137" spans="1:54" s="33" customFormat="1" ht="12.75" thickBot="1" x14ac:dyDescent="0.25">
      <c r="A137" s="52" t="s">
        <v>58</v>
      </c>
      <c r="B137" s="61" t="s">
        <v>38</v>
      </c>
      <c r="C137" s="61" t="s">
        <v>38</v>
      </c>
      <c r="D137" s="61">
        <v>0</v>
      </c>
      <c r="E137" s="61" t="s">
        <v>38</v>
      </c>
      <c r="F137" s="61">
        <v>0</v>
      </c>
      <c r="G137" s="61">
        <v>0</v>
      </c>
      <c r="H137" s="61">
        <v>0</v>
      </c>
      <c r="I137" s="61">
        <v>0</v>
      </c>
      <c r="J137" s="61">
        <v>0</v>
      </c>
      <c r="K137" s="61">
        <v>0</v>
      </c>
      <c r="L137" s="61">
        <v>0</v>
      </c>
      <c r="M137" s="61">
        <v>0</v>
      </c>
      <c r="N137" s="61">
        <v>0</v>
      </c>
      <c r="O137" s="61">
        <v>0</v>
      </c>
      <c r="P137" s="61">
        <v>0</v>
      </c>
      <c r="Q137" s="61">
        <v>0</v>
      </c>
      <c r="R137" s="61">
        <v>0</v>
      </c>
      <c r="S137" s="61" t="s">
        <v>38</v>
      </c>
      <c r="T137" s="61">
        <v>0</v>
      </c>
      <c r="U137" s="61">
        <v>0</v>
      </c>
      <c r="V137" s="61">
        <v>0</v>
      </c>
      <c r="W137" s="61" t="s">
        <v>38</v>
      </c>
      <c r="X137" s="61">
        <v>0</v>
      </c>
      <c r="Y137" s="61">
        <v>0</v>
      </c>
      <c r="Z137" s="61">
        <v>0</v>
      </c>
      <c r="AA137" s="61">
        <v>0</v>
      </c>
      <c r="AB137" s="61">
        <v>0</v>
      </c>
      <c r="AC137" s="61">
        <v>0</v>
      </c>
      <c r="AD137" s="61">
        <v>0</v>
      </c>
      <c r="AE137" s="61">
        <v>0</v>
      </c>
      <c r="AF137" s="61">
        <v>0</v>
      </c>
      <c r="AG137" s="61">
        <v>0</v>
      </c>
      <c r="AH137" s="61">
        <v>0</v>
      </c>
      <c r="AI137" s="61">
        <v>0</v>
      </c>
      <c r="AJ137" s="61">
        <v>0</v>
      </c>
      <c r="AK137" s="61">
        <v>0</v>
      </c>
      <c r="AL137" s="61">
        <v>0</v>
      </c>
      <c r="AM137" s="61">
        <v>0</v>
      </c>
      <c r="AN137" s="61">
        <v>0</v>
      </c>
      <c r="AO137" s="61" t="s">
        <v>38</v>
      </c>
      <c r="AP137" s="61">
        <v>0</v>
      </c>
      <c r="AQ137" s="61">
        <v>0</v>
      </c>
      <c r="AR137" s="61">
        <v>0</v>
      </c>
      <c r="AS137" s="61">
        <v>0</v>
      </c>
      <c r="AT137" s="61">
        <v>0</v>
      </c>
      <c r="AU137" s="61">
        <v>0</v>
      </c>
      <c r="AV137" s="61" t="s">
        <v>38</v>
      </c>
      <c r="AW137" s="61">
        <v>0</v>
      </c>
      <c r="AX137" s="61">
        <v>0</v>
      </c>
      <c r="AY137" s="61">
        <v>0</v>
      </c>
      <c r="AZ137" s="61">
        <v>0</v>
      </c>
      <c r="BA137" s="61">
        <v>0</v>
      </c>
      <c r="BB137" s="61">
        <v>0</v>
      </c>
    </row>
    <row r="138" spans="1:54" s="56" customFormat="1" ht="12.75" thickBot="1" x14ac:dyDescent="0.25">
      <c r="A138" s="53" t="s">
        <v>64</v>
      </c>
      <c r="B138" s="54">
        <f t="shared" ref="B138:I138" si="8">SUM(B113:B137)</f>
        <v>293</v>
      </c>
      <c r="C138" s="55">
        <f t="shared" si="8"/>
        <v>278</v>
      </c>
      <c r="D138" s="55">
        <f t="shared" si="8"/>
        <v>220</v>
      </c>
      <c r="E138" s="55">
        <f t="shared" si="8"/>
        <v>225</v>
      </c>
      <c r="F138" s="55">
        <f t="shared" si="8"/>
        <v>216</v>
      </c>
      <c r="G138" s="55">
        <f t="shared" si="8"/>
        <v>255</v>
      </c>
      <c r="H138" s="55">
        <f t="shared" si="8"/>
        <v>241</v>
      </c>
      <c r="I138" s="55">
        <f t="shared" si="8"/>
        <v>216</v>
      </c>
      <c r="J138" s="54">
        <f t="shared" ref="J138:BB138" si="9">SUM(J113:J137)</f>
        <v>177</v>
      </c>
      <c r="K138" s="55">
        <f t="shared" si="9"/>
        <v>233</v>
      </c>
      <c r="L138" s="55">
        <f t="shared" si="9"/>
        <v>415</v>
      </c>
      <c r="M138" s="55">
        <f t="shared" si="9"/>
        <v>320</v>
      </c>
      <c r="N138" s="55">
        <f t="shared" si="9"/>
        <v>299</v>
      </c>
      <c r="O138" s="55">
        <f t="shared" si="9"/>
        <v>342</v>
      </c>
      <c r="P138" s="55">
        <f t="shared" si="9"/>
        <v>168</v>
      </c>
      <c r="Q138" s="55">
        <f t="shared" si="9"/>
        <v>253</v>
      </c>
      <c r="R138" s="54">
        <f t="shared" si="9"/>
        <v>162</v>
      </c>
      <c r="S138" s="55">
        <f t="shared" si="9"/>
        <v>152</v>
      </c>
      <c r="T138" s="55">
        <f t="shared" si="9"/>
        <v>180</v>
      </c>
      <c r="U138" s="55">
        <f t="shared" si="9"/>
        <v>173</v>
      </c>
      <c r="V138" s="55">
        <f t="shared" si="9"/>
        <v>147</v>
      </c>
      <c r="W138" s="55">
        <f t="shared" si="9"/>
        <v>145</v>
      </c>
      <c r="X138" s="55">
        <f t="shared" si="9"/>
        <v>141</v>
      </c>
      <c r="Y138" s="55">
        <f t="shared" si="9"/>
        <v>231</v>
      </c>
      <c r="Z138" s="54">
        <f t="shared" si="9"/>
        <v>203</v>
      </c>
      <c r="AA138" s="55">
        <f t="shared" si="9"/>
        <v>221</v>
      </c>
      <c r="AB138" s="55">
        <f t="shared" si="9"/>
        <v>156</v>
      </c>
      <c r="AC138" s="55">
        <f t="shared" si="9"/>
        <v>231</v>
      </c>
      <c r="AD138" s="55">
        <f t="shared" si="9"/>
        <v>134</v>
      </c>
      <c r="AE138" s="55">
        <f t="shared" si="9"/>
        <v>196</v>
      </c>
      <c r="AF138" s="55">
        <f t="shared" si="9"/>
        <v>215</v>
      </c>
      <c r="AG138" s="55">
        <f t="shared" si="9"/>
        <v>312</v>
      </c>
      <c r="AH138" s="54">
        <f t="shared" si="9"/>
        <v>310</v>
      </c>
      <c r="AI138" s="55">
        <f t="shared" si="9"/>
        <v>308</v>
      </c>
      <c r="AJ138" s="55">
        <f t="shared" si="9"/>
        <v>370</v>
      </c>
      <c r="AK138" s="55">
        <f t="shared" si="9"/>
        <v>251</v>
      </c>
      <c r="AL138" s="55">
        <f t="shared" si="9"/>
        <v>336</v>
      </c>
      <c r="AM138" s="55">
        <f t="shared" si="9"/>
        <v>377</v>
      </c>
      <c r="AN138" s="55">
        <f t="shared" si="9"/>
        <v>421</v>
      </c>
      <c r="AO138" s="55">
        <f t="shared" si="9"/>
        <v>475</v>
      </c>
      <c r="AP138" s="54">
        <f t="shared" si="9"/>
        <v>359</v>
      </c>
      <c r="AQ138" s="55">
        <f t="shared" si="9"/>
        <v>334</v>
      </c>
      <c r="AR138" s="55">
        <f t="shared" si="9"/>
        <v>216</v>
      </c>
      <c r="AS138" s="55">
        <f t="shared" si="9"/>
        <v>144</v>
      </c>
      <c r="AT138" s="55">
        <f t="shared" si="9"/>
        <v>137</v>
      </c>
      <c r="AU138" s="55">
        <f t="shared" si="9"/>
        <v>151</v>
      </c>
      <c r="AV138" s="55">
        <f t="shared" si="9"/>
        <v>170</v>
      </c>
      <c r="AW138" s="55">
        <f t="shared" si="9"/>
        <v>134</v>
      </c>
      <c r="AX138" s="54">
        <f t="shared" si="9"/>
        <v>130</v>
      </c>
      <c r="AY138" s="55">
        <f t="shared" si="9"/>
        <v>113</v>
      </c>
      <c r="AZ138" s="55">
        <f t="shared" si="9"/>
        <v>117</v>
      </c>
      <c r="BA138" s="55">
        <f t="shared" si="9"/>
        <v>170</v>
      </c>
      <c r="BB138" s="55">
        <f t="shared" si="9"/>
        <v>12173</v>
      </c>
    </row>
    <row r="139" spans="1:54" x14ac:dyDescent="0.2">
      <c r="A139" s="7" t="s">
        <v>73</v>
      </c>
      <c r="B139" s="21"/>
    </row>
    <row r="140" spans="1:54" x14ac:dyDescent="0.2">
      <c r="A140" s="24" t="s">
        <v>72</v>
      </c>
      <c r="B140" s="25">
        <v>43185</v>
      </c>
      <c r="C140" s="8"/>
    </row>
    <row r="143" spans="1:54" ht="16.5" thickBot="1" x14ac:dyDescent="0.3">
      <c r="A143" s="15" t="s">
        <v>77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23"/>
      <c r="N143" s="22"/>
      <c r="O143" s="7"/>
      <c r="P143" s="10"/>
    </row>
    <row r="144" spans="1:54" s="33" customFormat="1" ht="12.75" thickBot="1" x14ac:dyDescent="0.25">
      <c r="A144" s="62" t="s">
        <v>22</v>
      </c>
      <c r="B144" s="63"/>
      <c r="C144" s="64"/>
      <c r="D144" s="64" t="s">
        <v>2</v>
      </c>
      <c r="E144" s="64"/>
      <c r="F144" s="64"/>
      <c r="G144" s="64"/>
      <c r="H144" s="63"/>
      <c r="I144" s="64"/>
      <c r="J144" s="64" t="s">
        <v>65</v>
      </c>
      <c r="K144" s="64"/>
      <c r="L144" s="65"/>
      <c r="N144" s="66"/>
      <c r="P144" s="36"/>
      <c r="Q144" s="36" t="s">
        <v>79</v>
      </c>
    </row>
    <row r="145" spans="1:17" s="33" customFormat="1" ht="12.75" thickBot="1" x14ac:dyDescent="0.25">
      <c r="A145" s="67" t="s">
        <v>23</v>
      </c>
      <c r="B145" s="62" t="s">
        <v>24</v>
      </c>
      <c r="C145" s="62" t="s">
        <v>25</v>
      </c>
      <c r="D145" s="68" t="s">
        <v>26</v>
      </c>
      <c r="E145" s="62" t="s">
        <v>27</v>
      </c>
      <c r="F145" s="68" t="s">
        <v>8</v>
      </c>
      <c r="G145" s="69" t="s">
        <v>1</v>
      </c>
      <c r="H145" s="62" t="s">
        <v>9</v>
      </c>
      <c r="I145" s="62" t="s">
        <v>10</v>
      </c>
      <c r="J145" s="68" t="s">
        <v>11</v>
      </c>
      <c r="K145" s="69" t="s">
        <v>8</v>
      </c>
      <c r="L145" s="62" t="s">
        <v>1</v>
      </c>
      <c r="N145" s="35"/>
      <c r="P145" s="36"/>
      <c r="Q145" s="36"/>
    </row>
    <row r="146" spans="1:17" s="33" customFormat="1" ht="12" x14ac:dyDescent="0.2">
      <c r="A146" s="70" t="s">
        <v>28</v>
      </c>
      <c r="B146" s="71">
        <v>89</v>
      </c>
      <c r="C146" s="71">
        <v>330</v>
      </c>
      <c r="D146" s="71">
        <v>324</v>
      </c>
      <c r="E146" s="71">
        <v>2641</v>
      </c>
      <c r="F146" s="71">
        <v>4</v>
      </c>
      <c r="G146" s="72">
        <v>3388</v>
      </c>
      <c r="H146" s="73">
        <v>1348</v>
      </c>
      <c r="I146" s="73">
        <v>1008</v>
      </c>
      <c r="J146" s="73">
        <v>715</v>
      </c>
      <c r="K146" s="73">
        <v>317</v>
      </c>
      <c r="L146" s="74">
        <v>3388</v>
      </c>
      <c r="N146" s="75"/>
      <c r="P146" s="36"/>
      <c r="Q146" s="36"/>
    </row>
    <row r="147" spans="1:17" s="33" customFormat="1" ht="12" x14ac:dyDescent="0.2">
      <c r="A147" s="70" t="s">
        <v>29</v>
      </c>
      <c r="B147" s="76">
        <v>72</v>
      </c>
      <c r="C147" s="76">
        <v>302</v>
      </c>
      <c r="D147" s="76">
        <v>278</v>
      </c>
      <c r="E147" s="76">
        <v>1671</v>
      </c>
      <c r="F147" s="76">
        <v>195</v>
      </c>
      <c r="G147" s="74">
        <v>2518</v>
      </c>
      <c r="H147" s="77">
        <v>1249</v>
      </c>
      <c r="I147" s="77">
        <v>573</v>
      </c>
      <c r="J147" s="77">
        <v>240</v>
      </c>
      <c r="K147" s="77">
        <v>456</v>
      </c>
      <c r="L147" s="74">
        <v>2518</v>
      </c>
      <c r="N147" s="75"/>
      <c r="P147" s="36"/>
      <c r="Q147" s="36"/>
    </row>
    <row r="148" spans="1:17" s="33" customFormat="1" ht="12" x14ac:dyDescent="0.2">
      <c r="A148" s="70" t="s">
        <v>30</v>
      </c>
      <c r="B148" s="76">
        <v>108</v>
      </c>
      <c r="C148" s="76">
        <v>617</v>
      </c>
      <c r="D148" s="76">
        <v>495</v>
      </c>
      <c r="E148" s="76">
        <v>2394</v>
      </c>
      <c r="F148" s="76">
        <v>3</v>
      </c>
      <c r="G148" s="74">
        <v>3617</v>
      </c>
      <c r="H148" s="77">
        <v>2256</v>
      </c>
      <c r="I148" s="77">
        <v>1020</v>
      </c>
      <c r="J148" s="77">
        <v>341</v>
      </c>
      <c r="K148" s="77">
        <v>0</v>
      </c>
      <c r="L148" s="74">
        <v>3617</v>
      </c>
      <c r="N148" s="75"/>
      <c r="P148" s="36"/>
      <c r="Q148" s="36"/>
    </row>
    <row r="149" spans="1:17" s="33" customFormat="1" ht="12.75" thickBot="1" x14ac:dyDescent="0.25">
      <c r="A149" s="78" t="s">
        <v>31</v>
      </c>
      <c r="B149" s="79">
        <v>117</v>
      </c>
      <c r="C149" s="79">
        <v>411</v>
      </c>
      <c r="D149" s="79">
        <v>280</v>
      </c>
      <c r="E149" s="79">
        <v>1812</v>
      </c>
      <c r="F149" s="79">
        <v>30</v>
      </c>
      <c r="G149" s="80">
        <v>2650</v>
      </c>
      <c r="H149" s="81">
        <v>1422</v>
      </c>
      <c r="I149" s="81">
        <v>861</v>
      </c>
      <c r="J149" s="81">
        <v>367</v>
      </c>
      <c r="K149" s="81">
        <v>0</v>
      </c>
      <c r="L149" s="82">
        <v>2650</v>
      </c>
      <c r="N149" s="75"/>
      <c r="P149" s="36"/>
      <c r="Q149" s="36"/>
    </row>
    <row r="150" spans="1:17" s="33" customFormat="1" ht="12.75" thickBot="1" x14ac:dyDescent="0.25">
      <c r="A150" s="83" t="s">
        <v>32</v>
      </c>
      <c r="B150" s="84">
        <f>SUM(B146:B149)</f>
        <v>386</v>
      </c>
      <c r="C150" s="84">
        <f t="shared" ref="C150:F150" si="10">SUM(C146:C149)</f>
        <v>1660</v>
      </c>
      <c r="D150" s="84">
        <f t="shared" si="10"/>
        <v>1377</v>
      </c>
      <c r="E150" s="84">
        <f t="shared" si="10"/>
        <v>8518</v>
      </c>
      <c r="F150" s="85">
        <f t="shared" si="10"/>
        <v>232</v>
      </c>
      <c r="G150" s="85">
        <v>12173</v>
      </c>
      <c r="H150" s="84">
        <f>SUM(H146:H149)</f>
        <v>6275</v>
      </c>
      <c r="I150" s="84">
        <f t="shared" ref="I150:K150" si="11">SUM(I146:I149)</f>
        <v>3462</v>
      </c>
      <c r="J150" s="84">
        <f t="shared" si="11"/>
        <v>1663</v>
      </c>
      <c r="K150" s="84">
        <f t="shared" si="11"/>
        <v>773</v>
      </c>
      <c r="L150" s="85">
        <f>SUM(L146:L149)</f>
        <v>12173</v>
      </c>
      <c r="M150" s="28"/>
      <c r="N150" s="66"/>
      <c r="P150" s="36"/>
      <c r="Q150" s="36"/>
    </row>
    <row r="151" spans="1:17" x14ac:dyDescent="0.2">
      <c r="A151" s="7" t="s">
        <v>73</v>
      </c>
      <c r="B151" s="21"/>
      <c r="C151" s="7"/>
      <c r="D151" s="7"/>
      <c r="E151" s="7"/>
      <c r="F151" s="7"/>
      <c r="G151" s="7"/>
      <c r="H151" s="22"/>
      <c r="I151" s="22"/>
      <c r="J151" s="22"/>
      <c r="K151" s="22"/>
      <c r="L151" s="22"/>
      <c r="M151" s="7"/>
      <c r="N151" s="7"/>
      <c r="O151" s="7"/>
      <c r="P151" s="10"/>
    </row>
    <row r="152" spans="1:17" x14ac:dyDescent="0.2">
      <c r="A152" s="24" t="s">
        <v>72</v>
      </c>
      <c r="B152" s="25">
        <v>43185</v>
      </c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10"/>
    </row>
    <row r="153" spans="1:17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10"/>
    </row>
    <row r="157" spans="1:17" x14ac:dyDescent="0.2">
      <c r="O157" s="7" t="s">
        <v>79</v>
      </c>
    </row>
  </sheetData>
  <mergeCells count="13">
    <mergeCell ref="A16:B16"/>
    <mergeCell ref="A18:A19"/>
    <mergeCell ref="B18:G18"/>
    <mergeCell ref="H18:L18"/>
    <mergeCell ref="O18:O19"/>
    <mergeCell ref="A78:A79"/>
    <mergeCell ref="BB111:BB112"/>
    <mergeCell ref="A111:A112"/>
    <mergeCell ref="M18:M19"/>
    <mergeCell ref="B78:G78"/>
    <mergeCell ref="H78:L78"/>
    <mergeCell ref="N18:N19"/>
    <mergeCell ref="N73:O73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7</vt:i4>
      </vt:variant>
    </vt:vector>
  </HeadingPairs>
  <TitlesOfParts>
    <vt:vector size="8" baseType="lpstr">
      <vt:lpstr>GVE ASSIS CONSOL 2016</vt:lpstr>
      <vt:lpstr>Gráf1GVE13_2016</vt:lpstr>
      <vt:lpstr>Graf2GVE13_Mun1 SE</vt:lpstr>
      <vt:lpstr>Graf3GVE13_Mun2 SE</vt:lpstr>
      <vt:lpstr>Graf4GVE13_Mun3 SE</vt:lpstr>
      <vt:lpstr>Graf5GVE13_Mun4 SE</vt:lpstr>
      <vt:lpstr>Gráf6GVE13_Fet</vt:lpstr>
      <vt:lpstr>Gráf7GVE13_PlTrat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Parecerista</cp:lastModifiedBy>
  <cp:lastPrinted>2016-03-02T18:16:55Z</cp:lastPrinted>
  <dcterms:created xsi:type="dcterms:W3CDTF">2010-03-04T20:03:51Z</dcterms:created>
  <dcterms:modified xsi:type="dcterms:W3CDTF">2020-01-20T19:33:50Z</dcterms:modified>
</cp:coreProperties>
</file>