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4060" windowHeight="5025" firstSheet="1" activeTab="6"/>
  </bookViews>
  <sheets>
    <sheet name="GVE 23 REGISTRO CONSOL 2016" sheetId="7" r:id="rId1"/>
    <sheet name="Gráf1GVE23_2016" sheetId="17" r:id="rId2"/>
    <sheet name="Graf2GVE23_Mun1 SE" sheetId="9" r:id="rId3"/>
    <sheet name="Graf3GVE23_Mun2 SE" sheetId="10" r:id="rId4"/>
    <sheet name="Graf4GVE23_Mun3 SE" sheetId="11" r:id="rId5"/>
    <sheet name="Gráf5GVE23_FEt" sheetId="18" r:id="rId6"/>
    <sheet name="Gráf6GVE23_PlTrat" sheetId="19" r:id="rId7"/>
  </sheets>
  <calcPr calcId="145621"/>
</workbook>
</file>

<file path=xl/calcChain.xml><?xml version="1.0" encoding="utf-8"?>
<calcChain xmlns="http://schemas.openxmlformats.org/spreadsheetml/2006/main">
  <c r="N72" i="7" l="1"/>
  <c r="E130" i="7"/>
  <c r="F130" i="7"/>
  <c r="I130" i="7"/>
  <c r="J130" i="7"/>
  <c r="H118" i="7"/>
  <c r="I118" i="7"/>
  <c r="J118" i="7"/>
  <c r="K118" i="7"/>
  <c r="L118" i="7"/>
  <c r="M118" i="7"/>
  <c r="N118" i="7"/>
  <c r="O118" i="7"/>
  <c r="P118" i="7"/>
  <c r="Q118" i="7"/>
  <c r="R118" i="7"/>
  <c r="S118" i="7"/>
  <c r="T118" i="7"/>
  <c r="U118" i="7"/>
  <c r="V118" i="7"/>
  <c r="W118" i="7"/>
  <c r="X118" i="7"/>
  <c r="Y118" i="7"/>
  <c r="Z118" i="7"/>
  <c r="AA118" i="7"/>
  <c r="AB118" i="7"/>
  <c r="AC118" i="7"/>
  <c r="AD118" i="7"/>
  <c r="AE118" i="7"/>
  <c r="AF118" i="7"/>
  <c r="AG118" i="7"/>
  <c r="AH118" i="7"/>
  <c r="AI118" i="7"/>
  <c r="AJ118" i="7"/>
  <c r="AK118" i="7"/>
  <c r="AL118" i="7"/>
  <c r="AM118" i="7"/>
  <c r="AN118" i="7"/>
  <c r="AO118" i="7"/>
  <c r="AP118" i="7"/>
  <c r="AQ118" i="7"/>
  <c r="AR118" i="7"/>
  <c r="AS118" i="7"/>
  <c r="AT118" i="7"/>
  <c r="AU118" i="7"/>
  <c r="AV118" i="7"/>
  <c r="AW118" i="7"/>
  <c r="AX118" i="7"/>
  <c r="AY118" i="7"/>
  <c r="AZ118" i="7"/>
  <c r="BA118" i="7"/>
  <c r="BB118" i="7"/>
  <c r="G118" i="7"/>
  <c r="F118" i="7"/>
  <c r="E118" i="7"/>
  <c r="D118" i="7"/>
  <c r="C118" i="7"/>
  <c r="B118" i="7"/>
  <c r="K95" i="7"/>
  <c r="J95" i="7"/>
  <c r="I95" i="7"/>
  <c r="H95" i="7"/>
  <c r="F95" i="7"/>
  <c r="E95" i="7"/>
  <c r="D95" i="7"/>
  <c r="C95" i="7"/>
  <c r="B95" i="7"/>
  <c r="G95" i="7"/>
  <c r="L95" i="7"/>
  <c r="K130" i="7" l="1"/>
  <c r="G130" i="7"/>
  <c r="B130" i="7"/>
  <c r="H130" i="7"/>
  <c r="D130" i="7"/>
  <c r="C130" i="7"/>
  <c r="L130" i="7"/>
  <c r="O20" i="7" l="1"/>
  <c r="O29" i="7"/>
  <c r="O26" i="7"/>
  <c r="O27" i="7"/>
  <c r="O28" i="7"/>
  <c r="O30" i="7"/>
  <c r="O32" i="7"/>
  <c r="O33" i="7"/>
  <c r="O34" i="7"/>
  <c r="O35" i="7"/>
  <c r="O36" i="7"/>
  <c r="O38" i="7"/>
  <c r="O39" i="7"/>
  <c r="O40" i="7"/>
  <c r="O41" i="7"/>
  <c r="O42" i="7"/>
  <c r="O44" i="7"/>
  <c r="O45" i="7"/>
  <c r="O46" i="7"/>
  <c r="O47" i="7"/>
  <c r="O48" i="7"/>
  <c r="O50" i="7"/>
  <c r="O51" i="7"/>
  <c r="O52" i="7"/>
  <c r="O53" i="7"/>
  <c r="O54" i="7"/>
  <c r="O56" i="7"/>
  <c r="O57" i="7"/>
  <c r="O58" i="7"/>
  <c r="O59" i="7"/>
  <c r="O60" i="7"/>
  <c r="O62" i="7"/>
  <c r="O63" i="7"/>
  <c r="O64" i="7"/>
  <c r="O65" i="7"/>
  <c r="O66" i="7"/>
  <c r="O68" i="7"/>
  <c r="O69" i="7"/>
  <c r="O70" i="7"/>
  <c r="O71" i="7"/>
  <c r="O24" i="7"/>
  <c r="O23" i="7"/>
  <c r="O22" i="7"/>
  <c r="O21" i="7"/>
  <c r="O72" i="7" l="1"/>
</calcChain>
</file>

<file path=xl/sharedStrings.xml><?xml version="1.0" encoding="utf-8"?>
<sst xmlns="http://schemas.openxmlformats.org/spreadsheetml/2006/main" count="249" uniqueCount="70">
  <si>
    <t>Município</t>
  </si>
  <si>
    <t>Semana Epidemiológica</t>
  </si>
  <si>
    <t>Total</t>
  </si>
  <si>
    <t>BARRA DO TURVO</t>
  </si>
  <si>
    <t>-</t>
  </si>
  <si>
    <t>CAJATI</t>
  </si>
  <si>
    <t>CANANEIA</t>
  </si>
  <si>
    <t>ELDORADO</t>
  </si>
  <si>
    <t>IGUAPE</t>
  </si>
  <si>
    <t>ILHA COMPRIDA</t>
  </si>
  <si>
    <t>IPORANGA</t>
  </si>
  <si>
    <t>ITARIRI</t>
  </si>
  <si>
    <t>JACUPIRANGA</t>
  </si>
  <si>
    <t>JUQUIA</t>
  </si>
  <si>
    <t>MIRACATU</t>
  </si>
  <si>
    <t>PARIQUERA-ACU</t>
  </si>
  <si>
    <t>PEDRO DE TOLEDO</t>
  </si>
  <si>
    <t>REGISTRO</t>
  </si>
  <si>
    <t>SETE BARRAS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</si>
  <si>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</si>
  <si>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</si>
  <si>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</si>
  <si>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</si>
  <si>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</si>
  <si>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</si>
  <si>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</si>
  <si>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</si>
  <si>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</si>
  <si>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</si>
  <si>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</si>
  <si>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</si>
  <si>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</si>
  <si>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</si>
  <si>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</si>
  <si>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</si>
  <si>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</si>
  <si>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</si>
  <si>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</si>
  <si>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</si>
  <si>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</si>
  <si>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</si>
  <si>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</si>
  <si>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</si>
  <si>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</si>
  <si>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</si>
  <si>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</si>
  <si>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</si>
  <si>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</si>
  <si>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</si>
  <si>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</si>
  <si>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</si>
  <si>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</si>
  <si>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</si>
  <si>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</si>
  <si>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</si>
  <si>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</si>
  <si>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</si>
  <si>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Plano Tratamento</t>
  </si>
  <si>
    <t>Total Geral:</t>
  </si>
  <si>
    <t>ANO: 2016</t>
  </si>
  <si>
    <t>MONITORIZAÇÃO DAS DOENÇAS DIARREICAS AGUDAS - MDDA - GVE 23 REGISTRO, ESP, 2016</t>
  </si>
  <si>
    <t>Tabela 1. MDDA: Casos de diarreia por faixa etária, plano de tratamento e outras variáveis, por semana epidemiológica GVE 23 - REGISTRO,  2016</t>
  </si>
  <si>
    <t>É de notificação compulsória em todo o território nacional conforme PORTARIAS MS Nº 204 e 205, de 17 de FEVEREIRO DE 2016, publicada em D.O.U. n° 39 de 29.02.2016</t>
  </si>
  <si>
    <t>Emissão:</t>
  </si>
  <si>
    <t>Fonte: SIVEP/MDDA - Secretaria Estadual de(o) SP.GVE 23 - REGISTRO</t>
  </si>
  <si>
    <t>Tabela 2. MDDA: Distribuição dos casos de diarreia por faixa etária, plano de tratamento e outras variáveis, por município, GVE 23 - REGISTRO, 2016</t>
  </si>
  <si>
    <t>Tabela 3. MDDA: Distribuição de casos de diarreia por município e semana epidemiológica, GVE 23 - REGISTRO, 2016</t>
  </si>
  <si>
    <t>Tabela 4. MDDA: Número de Casos de Diarreia por Faixa Etária, Plano de Tratamento, por trimestre de ocorrência, GVE 23 REGISTRO, 2016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</si>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</sst>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44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11" applyNumberFormat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5" fillId="29" borderId="1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6" fillId="30" borderId="0" applyNumberFormat="0" applyBorder="0" applyAlignment="0" applyProtection="0"/>
    <xf numFmtId="0" fontId="17" fillId="31" borderId="0" applyNumberFormat="0" applyBorder="0" applyAlignment="0" applyProtection="0"/>
    <xf numFmtId="0" fontId="6" fillId="32" borderId="14" applyNumberFormat="0" applyFont="0" applyAlignment="0" applyProtection="0"/>
    <xf numFmtId="0" fontId="18" fillId="21" borderId="1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9" applyNumberFormat="0" applyFill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26" fillId="0" borderId="0" xfId="0" applyNumberFormat="1" applyFont="1"/>
    <xf numFmtId="0" fontId="5" fillId="0" borderId="0" xfId="0" applyFont="1" applyBorder="1" applyAlignment="1">
      <alignment horizontal="center"/>
    </xf>
    <xf numFmtId="0" fontId="27" fillId="0" borderId="0" xfId="0" applyFont="1"/>
    <xf numFmtId="0" fontId="4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32" fillId="0" borderId="0" xfId="0" applyFont="1"/>
    <xf numFmtId="0" fontId="30" fillId="0" borderId="0" xfId="0" applyFont="1"/>
    <xf numFmtId="14" fontId="33" fillId="0" borderId="0" xfId="0" applyNumberFormat="1" applyFont="1"/>
    <xf numFmtId="0" fontId="30" fillId="0" borderId="0" xfId="0" applyFont="1" applyAlignment="1">
      <alignment horizontal="center"/>
    </xf>
    <xf numFmtId="0" fontId="30" fillId="0" borderId="0" xfId="0" applyFont="1" applyBorder="1"/>
    <xf numFmtId="0" fontId="31" fillId="0" borderId="0" xfId="0" applyFont="1"/>
    <xf numFmtId="0" fontId="2" fillId="0" borderId="0" xfId="0" applyFont="1" applyBorder="1" applyAlignment="1">
      <alignment horizontal="left"/>
    </xf>
    <xf numFmtId="0" fontId="5" fillId="0" borderId="0" xfId="0" applyFont="1" applyBorder="1"/>
    <xf numFmtId="0" fontId="2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4" fillId="0" borderId="0" xfId="0" applyFont="1" applyAlignment="1">
      <alignment vertical="top"/>
    </xf>
    <xf numFmtId="0" fontId="34" fillId="35" borderId="3" xfId="0" applyFont="1" applyFill="1" applyBorder="1" applyAlignment="1">
      <alignment horizontal="center" vertical="center" wrapText="1"/>
    </xf>
    <xf numFmtId="0" fontId="35" fillId="33" borderId="26" xfId="0" applyFont="1" applyFill="1" applyBorder="1" applyAlignment="1">
      <alignment horizontal="center" wrapText="1"/>
    </xf>
    <xf numFmtId="0" fontId="36" fillId="33" borderId="26" xfId="0" applyFont="1" applyFill="1" applyBorder="1" applyAlignment="1">
      <alignment horizontal="center" wrapText="1"/>
    </xf>
    <xf numFmtId="0" fontId="37" fillId="0" borderId="0" xfId="0" applyFont="1" applyBorder="1" applyAlignment="1">
      <alignment horizontal="center"/>
    </xf>
    <xf numFmtId="164" fontId="37" fillId="0" borderId="0" xfId="0" applyNumberFormat="1" applyFont="1" applyBorder="1" applyAlignment="1">
      <alignment horizontal="center"/>
    </xf>
    <xf numFmtId="0" fontId="37" fillId="0" borderId="0" xfId="0" applyFont="1"/>
    <xf numFmtId="0" fontId="35" fillId="33" borderId="21" xfId="0" applyFont="1" applyFill="1" applyBorder="1" applyAlignment="1">
      <alignment horizontal="center" wrapText="1"/>
    </xf>
    <xf numFmtId="0" fontId="36" fillId="33" borderId="21" xfId="0" applyFont="1" applyFill="1" applyBorder="1" applyAlignment="1">
      <alignment horizontal="center" wrapText="1"/>
    </xf>
    <xf numFmtId="0" fontId="35" fillId="33" borderId="41" xfId="0" applyFont="1" applyFill="1" applyBorder="1" applyAlignment="1">
      <alignment horizontal="center" wrapText="1"/>
    </xf>
    <xf numFmtId="0" fontId="36" fillId="33" borderId="41" xfId="0" applyFont="1" applyFill="1" applyBorder="1" applyAlignment="1">
      <alignment horizontal="center" wrapText="1"/>
    </xf>
    <xf numFmtId="0" fontId="36" fillId="35" borderId="3" xfId="0" applyFont="1" applyFill="1" applyBorder="1" applyAlignment="1">
      <alignment horizontal="right" wrapText="1"/>
    </xf>
    <xf numFmtId="0" fontId="36" fillId="35" borderId="3" xfId="0" applyFont="1" applyFill="1" applyBorder="1" applyAlignment="1">
      <alignment horizontal="center" wrapText="1"/>
    </xf>
    <xf numFmtId="0" fontId="37" fillId="0" borderId="0" xfId="0" applyFont="1" applyBorder="1"/>
    <xf numFmtId="1" fontId="36" fillId="35" borderId="3" xfId="0" applyNumberFormat="1" applyFont="1" applyFill="1" applyBorder="1" applyAlignment="1">
      <alignment horizontal="center" wrapText="1"/>
    </xf>
    <xf numFmtId="0" fontId="37" fillId="0" borderId="1" xfId="0" applyFont="1" applyBorder="1"/>
    <xf numFmtId="0" fontId="37" fillId="0" borderId="0" xfId="0" applyFont="1" applyAlignment="1">
      <alignment horizontal="center"/>
    </xf>
    <xf numFmtId="0" fontId="34" fillId="35" borderId="3" xfId="0" applyFont="1" applyFill="1" applyBorder="1" applyAlignment="1">
      <alignment horizontal="center" wrapText="1"/>
    </xf>
    <xf numFmtId="0" fontId="37" fillId="0" borderId="7" xfId="0" applyFont="1" applyBorder="1"/>
    <xf numFmtId="0" fontId="35" fillId="0" borderId="25" xfId="0" applyFont="1" applyBorder="1" applyAlignment="1">
      <alignment horizontal="center" wrapText="1"/>
    </xf>
    <xf numFmtId="0" fontId="35" fillId="0" borderId="26" xfId="0" applyFont="1" applyBorder="1" applyAlignment="1">
      <alignment horizontal="center" wrapText="1"/>
    </xf>
    <xf numFmtId="0" fontId="36" fillId="0" borderId="26" xfId="0" applyFont="1" applyBorder="1" applyAlignment="1">
      <alignment horizontal="center" wrapText="1"/>
    </xf>
    <xf numFmtId="0" fontId="36" fillId="0" borderId="27" xfId="0" applyFont="1" applyBorder="1" applyAlignment="1">
      <alignment horizontal="center" wrapText="1"/>
    </xf>
    <xf numFmtId="0" fontId="35" fillId="33" borderId="38" xfId="0" applyFont="1" applyFill="1" applyBorder="1" applyAlignment="1">
      <alignment horizontal="center" wrapText="1"/>
    </xf>
    <xf numFmtId="0" fontId="37" fillId="0" borderId="22" xfId="0" applyFont="1" applyBorder="1"/>
    <xf numFmtId="0" fontId="35" fillId="0" borderId="28" xfId="0" applyFont="1" applyBorder="1" applyAlignment="1">
      <alignment horizontal="center" wrapText="1"/>
    </xf>
    <xf numFmtId="0" fontId="35" fillId="0" borderId="21" xfId="0" applyFont="1" applyBorder="1" applyAlignment="1">
      <alignment horizontal="center" wrapText="1"/>
    </xf>
    <xf numFmtId="0" fontId="36" fillId="0" borderId="21" xfId="0" applyFont="1" applyBorder="1" applyAlignment="1">
      <alignment horizontal="center" wrapText="1"/>
    </xf>
    <xf numFmtId="0" fontId="36" fillId="0" borderId="29" xfId="0" applyFont="1" applyBorder="1" applyAlignment="1">
      <alignment horizontal="center" wrapText="1"/>
    </xf>
    <xf numFmtId="0" fontId="35" fillId="33" borderId="20" xfId="0" applyFont="1" applyFill="1" applyBorder="1" applyAlignment="1">
      <alignment horizontal="center" wrapText="1"/>
    </xf>
    <xf numFmtId="0" fontId="35" fillId="33" borderId="28" xfId="0" applyFont="1" applyFill="1" applyBorder="1" applyAlignment="1">
      <alignment horizontal="center" wrapText="1"/>
    </xf>
    <xf numFmtId="0" fontId="36" fillId="33" borderId="29" xfId="0" applyFont="1" applyFill="1" applyBorder="1" applyAlignment="1">
      <alignment horizontal="center" wrapText="1"/>
    </xf>
    <xf numFmtId="0" fontId="35" fillId="33" borderId="30" xfId="0" applyFont="1" applyFill="1" applyBorder="1" applyAlignment="1">
      <alignment horizontal="center" wrapText="1"/>
    </xf>
    <xf numFmtId="0" fontId="36" fillId="33" borderId="42" xfId="0" applyFont="1" applyFill="1" applyBorder="1" applyAlignment="1">
      <alignment horizontal="center" wrapText="1"/>
    </xf>
    <xf numFmtId="0" fontId="36" fillId="35" borderId="35" xfId="0" applyFont="1" applyFill="1" applyBorder="1" applyAlignment="1">
      <alignment horizontal="center" wrapText="1"/>
    </xf>
    <xf numFmtId="0" fontId="36" fillId="35" borderId="36" xfId="0" applyFont="1" applyFill="1" applyBorder="1" applyAlignment="1">
      <alignment horizontal="center" wrapText="1"/>
    </xf>
    <xf numFmtId="0" fontId="36" fillId="35" borderId="37" xfId="0" applyFont="1" applyFill="1" applyBorder="1" applyAlignment="1">
      <alignment horizontal="center" wrapText="1"/>
    </xf>
    <xf numFmtId="0" fontId="36" fillId="35" borderId="4" xfId="0" applyFont="1" applyFill="1" applyBorder="1" applyAlignment="1">
      <alignment horizontal="center" wrapText="1"/>
    </xf>
    <xf numFmtId="0" fontId="36" fillId="33" borderId="20" xfId="0" applyFont="1" applyFill="1" applyBorder="1" applyAlignment="1">
      <alignment horizontal="center" wrapText="1"/>
    </xf>
    <xf numFmtId="0" fontId="37" fillId="0" borderId="2" xfId="0" applyFont="1" applyBorder="1"/>
    <xf numFmtId="0" fontId="34" fillId="35" borderId="7" xfId="0" applyFont="1" applyFill="1" applyBorder="1" applyAlignment="1">
      <alignment horizontal="center" vertical="center" wrapText="1"/>
    </xf>
    <xf numFmtId="0" fontId="34" fillId="35" borderId="9" xfId="0" applyFont="1" applyFill="1" applyBorder="1" applyAlignment="1">
      <alignment horizontal="center" vertical="center" wrapText="1"/>
    </xf>
    <xf numFmtId="0" fontId="37" fillId="0" borderId="23" xfId="0" applyFont="1" applyBorder="1"/>
    <xf numFmtId="0" fontId="35" fillId="0" borderId="34" xfId="0" applyFont="1" applyBorder="1" applyAlignment="1">
      <alignment horizontal="center" wrapText="1"/>
    </xf>
    <xf numFmtId="0" fontId="37" fillId="0" borderId="24" xfId="0" applyFont="1" applyBorder="1"/>
    <xf numFmtId="0" fontId="37" fillId="0" borderId="31" xfId="0" applyFont="1" applyBorder="1"/>
    <xf numFmtId="0" fontId="35" fillId="0" borderId="41" xfId="0" applyFont="1" applyBorder="1" applyAlignment="1">
      <alignment horizontal="center" wrapText="1"/>
    </xf>
    <xf numFmtId="0" fontId="34" fillId="34" borderId="6" xfId="0" applyFont="1" applyFill="1" applyBorder="1"/>
    <xf numFmtId="0" fontId="34" fillId="34" borderId="32" xfId="0" applyFont="1" applyFill="1" applyBorder="1" applyAlignment="1">
      <alignment horizontal="center" wrapText="1"/>
    </xf>
    <xf numFmtId="0" fontId="34" fillId="34" borderId="33" xfId="0" applyFont="1" applyFill="1" applyBorder="1" applyAlignment="1">
      <alignment horizontal="center" wrapText="1"/>
    </xf>
    <xf numFmtId="0" fontId="34" fillId="0" borderId="0" xfId="0" applyFont="1"/>
    <xf numFmtId="0" fontId="34" fillId="35" borderId="7" xfId="0" applyFont="1" applyFill="1" applyBorder="1" applyAlignment="1">
      <alignment horizontal="left"/>
    </xf>
    <xf numFmtId="0" fontId="34" fillId="35" borderId="6" xfId="0" applyFont="1" applyFill="1" applyBorder="1"/>
    <xf numFmtId="0" fontId="34" fillId="35" borderId="4" xfId="0" applyFont="1" applyFill="1" applyBorder="1"/>
    <xf numFmtId="0" fontId="34" fillId="35" borderId="5" xfId="0" applyFont="1" applyFill="1" applyBorder="1"/>
    <xf numFmtId="0" fontId="34" fillId="35" borderId="39" xfId="0" applyFont="1" applyFill="1" applyBorder="1" applyAlignment="1">
      <alignment horizontal="left"/>
    </xf>
    <xf numFmtId="0" fontId="34" fillId="35" borderId="7" xfId="0" applyFont="1" applyFill="1" applyBorder="1" applyAlignment="1">
      <alignment horizontal="center"/>
    </xf>
    <xf numFmtId="0" fontId="34" fillId="35" borderId="10" xfId="0" applyFont="1" applyFill="1" applyBorder="1" applyAlignment="1">
      <alignment horizontal="center"/>
    </xf>
    <xf numFmtId="0" fontId="34" fillId="35" borderId="40" xfId="0" applyFont="1" applyFill="1" applyBorder="1" applyAlignment="1">
      <alignment horizontal="center"/>
    </xf>
    <xf numFmtId="0" fontId="34" fillId="0" borderId="24" xfId="0" applyFont="1" applyBorder="1" applyAlignment="1">
      <alignment horizontal="left"/>
    </xf>
    <xf numFmtId="0" fontId="38" fillId="0" borderId="25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34" fillId="0" borderId="31" xfId="0" applyFont="1" applyBorder="1" applyAlignment="1">
      <alignment horizontal="left"/>
    </xf>
    <xf numFmtId="0" fontId="38" fillId="0" borderId="30" xfId="0" applyFont="1" applyBorder="1" applyAlignment="1">
      <alignment horizontal="center"/>
    </xf>
    <xf numFmtId="0" fontId="34" fillId="35" borderId="6" xfId="0" applyFont="1" applyFill="1" applyBorder="1" applyAlignment="1">
      <alignment horizontal="center"/>
    </xf>
    <xf numFmtId="0" fontId="39" fillId="35" borderId="8" xfId="0" applyFont="1" applyFill="1" applyBorder="1" applyAlignment="1">
      <alignment horizontal="center"/>
    </xf>
    <xf numFmtId="0" fontId="39" fillId="35" borderId="3" xfId="0" applyFont="1" applyFill="1" applyBorder="1" applyAlignment="1">
      <alignment horizontal="center"/>
    </xf>
    <xf numFmtId="1" fontId="35" fillId="33" borderId="26" xfId="0" applyNumberFormat="1" applyFont="1" applyFill="1" applyBorder="1" applyAlignment="1">
      <alignment horizontal="center" wrapText="1"/>
    </xf>
    <xf numFmtId="1" fontId="35" fillId="33" borderId="21" xfId="0" applyNumberFormat="1" applyFont="1" applyFill="1" applyBorder="1" applyAlignment="1">
      <alignment horizontal="center" wrapText="1"/>
    </xf>
    <xf numFmtId="0" fontId="34" fillId="35" borderId="34" xfId="0" applyFont="1" applyFill="1" applyBorder="1" applyAlignment="1">
      <alignment horizontal="center" vertical="center" wrapText="1"/>
    </xf>
    <xf numFmtId="0" fontId="34" fillId="35" borderId="6" xfId="0" applyFont="1" applyFill="1" applyBorder="1" applyAlignment="1">
      <alignment horizontal="center" wrapText="1"/>
    </xf>
    <xf numFmtId="0" fontId="34" fillId="35" borderId="4" xfId="0" applyFont="1" applyFill="1" applyBorder="1" applyAlignment="1">
      <alignment horizontal="center" wrapText="1"/>
    </xf>
    <xf numFmtId="0" fontId="34" fillId="35" borderId="3" xfId="0" applyFont="1" applyFill="1" applyBorder="1" applyAlignment="1">
      <alignment horizontal="center" vertical="center" wrapText="1"/>
    </xf>
    <xf numFmtId="0" fontId="34" fillId="36" borderId="3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top" wrapText="1"/>
    </xf>
    <xf numFmtId="0" fontId="34" fillId="35" borderId="7" xfId="0" applyFont="1" applyFill="1" applyBorder="1" applyAlignment="1">
      <alignment horizontal="center" vertical="center" wrapText="1"/>
    </xf>
    <xf numFmtId="0" fontId="34" fillId="35" borderId="9" xfId="0" applyFont="1" applyFill="1" applyBorder="1" applyAlignment="1">
      <alignment horizontal="center" vertical="center" wrapText="1"/>
    </xf>
    <xf numFmtId="0" fontId="34" fillId="35" borderId="3" xfId="0" applyFont="1" applyFill="1" applyBorder="1" applyAlignment="1">
      <alignment horizontal="center" wrapText="1"/>
    </xf>
    <xf numFmtId="0" fontId="34" fillId="9" borderId="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34" fillId="35" borderId="43" xfId="0" applyFont="1" applyFill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23 Registro,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3121148469402893"/>
          <c:w val="0.91687536110231249"/>
          <c:h val="0.771056420296254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'GVE 23 REGISTRO CONSOL 2016'!$B$118:$BA$118</c:f>
              <c:numCache>
                <c:formatCode>General</c:formatCode>
                <c:ptCount val="52"/>
                <c:pt idx="0">
                  <c:v>347</c:v>
                </c:pt>
                <c:pt idx="1">
                  <c:v>355</c:v>
                </c:pt>
                <c:pt idx="2">
                  <c:v>317</c:v>
                </c:pt>
                <c:pt idx="3">
                  <c:v>238</c:v>
                </c:pt>
                <c:pt idx="4">
                  <c:v>207</c:v>
                </c:pt>
                <c:pt idx="5">
                  <c:v>232</c:v>
                </c:pt>
                <c:pt idx="6">
                  <c:v>199</c:v>
                </c:pt>
                <c:pt idx="7">
                  <c:v>201</c:v>
                </c:pt>
                <c:pt idx="8">
                  <c:v>167</c:v>
                </c:pt>
                <c:pt idx="9">
                  <c:v>163</c:v>
                </c:pt>
                <c:pt idx="10">
                  <c:v>238</c:v>
                </c:pt>
                <c:pt idx="11">
                  <c:v>273</c:v>
                </c:pt>
                <c:pt idx="12">
                  <c:v>220</c:v>
                </c:pt>
                <c:pt idx="13">
                  <c:v>228</c:v>
                </c:pt>
                <c:pt idx="14">
                  <c:v>196</c:v>
                </c:pt>
                <c:pt idx="15">
                  <c:v>132</c:v>
                </c:pt>
                <c:pt idx="16">
                  <c:v>247</c:v>
                </c:pt>
                <c:pt idx="17">
                  <c:v>249</c:v>
                </c:pt>
                <c:pt idx="18">
                  <c:v>255</c:v>
                </c:pt>
                <c:pt idx="19">
                  <c:v>242</c:v>
                </c:pt>
                <c:pt idx="20">
                  <c:v>207</c:v>
                </c:pt>
                <c:pt idx="21">
                  <c:v>179</c:v>
                </c:pt>
                <c:pt idx="22">
                  <c:v>160</c:v>
                </c:pt>
                <c:pt idx="23">
                  <c:v>193</c:v>
                </c:pt>
                <c:pt idx="24">
                  <c:v>175</c:v>
                </c:pt>
                <c:pt idx="25">
                  <c:v>188</c:v>
                </c:pt>
                <c:pt idx="26">
                  <c:v>181</c:v>
                </c:pt>
                <c:pt idx="27">
                  <c:v>193</c:v>
                </c:pt>
                <c:pt idx="28">
                  <c:v>173</c:v>
                </c:pt>
                <c:pt idx="29">
                  <c:v>219</c:v>
                </c:pt>
                <c:pt idx="30">
                  <c:v>241</c:v>
                </c:pt>
                <c:pt idx="31">
                  <c:v>259</c:v>
                </c:pt>
                <c:pt idx="32">
                  <c:v>324</c:v>
                </c:pt>
                <c:pt idx="33">
                  <c:v>253</c:v>
                </c:pt>
                <c:pt idx="34">
                  <c:v>200</c:v>
                </c:pt>
                <c:pt idx="35">
                  <c:v>305</c:v>
                </c:pt>
                <c:pt idx="36">
                  <c:v>347</c:v>
                </c:pt>
                <c:pt idx="37">
                  <c:v>315</c:v>
                </c:pt>
                <c:pt idx="38">
                  <c:v>306</c:v>
                </c:pt>
                <c:pt idx="39">
                  <c:v>280</c:v>
                </c:pt>
                <c:pt idx="40">
                  <c:v>256</c:v>
                </c:pt>
                <c:pt idx="41">
                  <c:v>283</c:v>
                </c:pt>
                <c:pt idx="42">
                  <c:v>313</c:v>
                </c:pt>
                <c:pt idx="43">
                  <c:v>220</c:v>
                </c:pt>
                <c:pt idx="44">
                  <c:v>230</c:v>
                </c:pt>
                <c:pt idx="45">
                  <c:v>174</c:v>
                </c:pt>
                <c:pt idx="46">
                  <c:v>182</c:v>
                </c:pt>
                <c:pt idx="47">
                  <c:v>183</c:v>
                </c:pt>
                <c:pt idx="48">
                  <c:v>172</c:v>
                </c:pt>
                <c:pt idx="49">
                  <c:v>168</c:v>
                </c:pt>
                <c:pt idx="50">
                  <c:v>148</c:v>
                </c:pt>
                <c:pt idx="51">
                  <c:v>284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38272"/>
        <c:axId val="138871936"/>
      </c:lineChart>
      <c:catAx>
        <c:axId val="5803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38871936"/>
        <c:crosses val="autoZero"/>
        <c:auto val="1"/>
        <c:lblAlgn val="ctr"/>
        <c:lblOffset val="100"/>
        <c:noMultiLvlLbl val="0"/>
      </c:catAx>
      <c:valAx>
        <c:axId val="138871936"/>
        <c:scaling>
          <c:orientation val="minMax"/>
          <c:max val="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03827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23 Registro, ESP, 2016</a:t>
            </a:r>
          </a:p>
        </c:rich>
      </c:tx>
      <c:layout>
        <c:manualLayout>
          <c:xMode val="edge"/>
          <c:yMode val="edge"/>
          <c:x val="0.12864927821522321"/>
          <c:y val="4.93827160493828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981316377900876E-2"/>
          <c:y val="0.1930415263748595"/>
          <c:w val="0.89625358528110866"/>
          <c:h val="0.6304683229968675"/>
        </c:manualLayout>
      </c:layout>
      <c:lineChart>
        <c:grouping val="standard"/>
        <c:varyColors val="0"/>
        <c:ser>
          <c:idx val="0"/>
          <c:order val="0"/>
          <c:tx>
            <c:strRef>
              <c:f>'GVE 23 REGISTRO CONSOL 2016'!$A$103</c:f>
              <c:strCache>
                <c:ptCount val="1"/>
                <c:pt idx="0">
                  <c:v>BARRA DO TURVO</c:v>
                </c:pt>
              </c:strCache>
            </c:strRef>
          </c:tx>
          <c:marker>
            <c:symbol val="none"/>
          </c:marker>
          <c:cat>
            <c:numRef>
              <c:f>'GVE 23 REGISTRO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2016'!$B$103:$BA$103</c:f>
              <c:numCache>
                <c:formatCode>General</c:formatCode>
                <c:ptCount val="52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13</c:v>
                </c:pt>
                <c:pt idx="4">
                  <c:v>9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16</c:v>
                </c:pt>
                <c:pt idx="38">
                  <c:v>4</c:v>
                </c:pt>
                <c:pt idx="39">
                  <c:v>15</c:v>
                </c:pt>
                <c:pt idx="40">
                  <c:v>14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23 REGISTRO CONSOL 2016'!$A$104</c:f>
              <c:strCache>
                <c:ptCount val="1"/>
                <c:pt idx="0">
                  <c:v>CAJATI</c:v>
                </c:pt>
              </c:strCache>
            </c:strRef>
          </c:tx>
          <c:marker>
            <c:symbol val="none"/>
          </c:marker>
          <c:cat>
            <c:numRef>
              <c:f>'GVE 23 REGISTRO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2016'!$B$104:$BA$104</c:f>
              <c:numCache>
                <c:formatCode>General</c:formatCode>
                <c:ptCount val="52"/>
                <c:pt idx="0">
                  <c:v>58</c:v>
                </c:pt>
                <c:pt idx="1">
                  <c:v>52</c:v>
                </c:pt>
                <c:pt idx="2">
                  <c:v>55</c:v>
                </c:pt>
                <c:pt idx="3">
                  <c:v>28</c:v>
                </c:pt>
                <c:pt idx="4">
                  <c:v>32</c:v>
                </c:pt>
                <c:pt idx="5">
                  <c:v>25</c:v>
                </c:pt>
                <c:pt idx="6">
                  <c:v>29</c:v>
                </c:pt>
                <c:pt idx="7">
                  <c:v>28</c:v>
                </c:pt>
                <c:pt idx="8">
                  <c:v>9</c:v>
                </c:pt>
                <c:pt idx="9">
                  <c:v>10</c:v>
                </c:pt>
                <c:pt idx="10">
                  <c:v>22</c:v>
                </c:pt>
                <c:pt idx="11">
                  <c:v>15</c:v>
                </c:pt>
                <c:pt idx="12">
                  <c:v>39</c:v>
                </c:pt>
                <c:pt idx="13">
                  <c:v>49</c:v>
                </c:pt>
                <c:pt idx="14">
                  <c:v>42</c:v>
                </c:pt>
                <c:pt idx="15">
                  <c:v>34</c:v>
                </c:pt>
                <c:pt idx="16">
                  <c:v>39</c:v>
                </c:pt>
                <c:pt idx="17">
                  <c:v>37</c:v>
                </c:pt>
                <c:pt idx="18">
                  <c:v>32</c:v>
                </c:pt>
                <c:pt idx="19">
                  <c:v>26</c:v>
                </c:pt>
                <c:pt idx="20">
                  <c:v>19</c:v>
                </c:pt>
                <c:pt idx="21">
                  <c:v>17</c:v>
                </c:pt>
                <c:pt idx="22">
                  <c:v>20</c:v>
                </c:pt>
                <c:pt idx="23">
                  <c:v>24</c:v>
                </c:pt>
                <c:pt idx="24">
                  <c:v>25</c:v>
                </c:pt>
                <c:pt idx="25">
                  <c:v>18</c:v>
                </c:pt>
                <c:pt idx="26">
                  <c:v>22</c:v>
                </c:pt>
                <c:pt idx="27">
                  <c:v>35</c:v>
                </c:pt>
                <c:pt idx="28">
                  <c:v>37</c:v>
                </c:pt>
                <c:pt idx="29">
                  <c:v>47</c:v>
                </c:pt>
                <c:pt idx="30">
                  <c:v>62</c:v>
                </c:pt>
                <c:pt idx="31">
                  <c:v>60</c:v>
                </c:pt>
                <c:pt idx="32">
                  <c:v>66</c:v>
                </c:pt>
                <c:pt idx="33">
                  <c:v>74</c:v>
                </c:pt>
                <c:pt idx="34">
                  <c:v>0</c:v>
                </c:pt>
                <c:pt idx="35">
                  <c:v>57</c:v>
                </c:pt>
                <c:pt idx="36">
                  <c:v>57</c:v>
                </c:pt>
                <c:pt idx="37">
                  <c:v>37</c:v>
                </c:pt>
                <c:pt idx="38">
                  <c:v>39</c:v>
                </c:pt>
                <c:pt idx="39">
                  <c:v>29</c:v>
                </c:pt>
                <c:pt idx="40">
                  <c:v>37</c:v>
                </c:pt>
                <c:pt idx="41">
                  <c:v>54</c:v>
                </c:pt>
                <c:pt idx="42">
                  <c:v>46</c:v>
                </c:pt>
                <c:pt idx="43">
                  <c:v>31</c:v>
                </c:pt>
                <c:pt idx="44">
                  <c:v>41</c:v>
                </c:pt>
                <c:pt idx="45">
                  <c:v>24</c:v>
                </c:pt>
                <c:pt idx="46">
                  <c:v>18</c:v>
                </c:pt>
                <c:pt idx="47">
                  <c:v>33</c:v>
                </c:pt>
                <c:pt idx="48">
                  <c:v>26</c:v>
                </c:pt>
                <c:pt idx="49">
                  <c:v>36</c:v>
                </c:pt>
                <c:pt idx="50">
                  <c:v>25</c:v>
                </c:pt>
                <c:pt idx="51">
                  <c:v>60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23 REGISTRO CONSOL 2016'!$A$105</c:f>
              <c:strCache>
                <c:ptCount val="1"/>
                <c:pt idx="0">
                  <c:v>CANANEIA</c:v>
                </c:pt>
              </c:strCache>
            </c:strRef>
          </c:tx>
          <c:marker>
            <c:symbol val="none"/>
          </c:marker>
          <c:cat>
            <c:numRef>
              <c:f>'GVE 23 REGISTRO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2016'!$B$105:$BA$105</c:f>
              <c:numCache>
                <c:formatCode>General</c:formatCode>
                <c:ptCount val="52"/>
                <c:pt idx="0">
                  <c:v>25</c:v>
                </c:pt>
                <c:pt idx="1">
                  <c:v>12</c:v>
                </c:pt>
                <c:pt idx="2">
                  <c:v>13</c:v>
                </c:pt>
                <c:pt idx="3">
                  <c:v>22</c:v>
                </c:pt>
                <c:pt idx="4">
                  <c:v>30</c:v>
                </c:pt>
                <c:pt idx="5">
                  <c:v>17</c:v>
                </c:pt>
                <c:pt idx="6">
                  <c:v>18</c:v>
                </c:pt>
                <c:pt idx="7">
                  <c:v>0</c:v>
                </c:pt>
                <c:pt idx="8">
                  <c:v>9</c:v>
                </c:pt>
                <c:pt idx="9">
                  <c:v>20</c:v>
                </c:pt>
                <c:pt idx="10">
                  <c:v>10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13</c:v>
                </c:pt>
                <c:pt idx="15">
                  <c:v>7</c:v>
                </c:pt>
                <c:pt idx="16">
                  <c:v>8</c:v>
                </c:pt>
                <c:pt idx="17">
                  <c:v>14</c:v>
                </c:pt>
                <c:pt idx="18">
                  <c:v>11</c:v>
                </c:pt>
                <c:pt idx="19">
                  <c:v>13</c:v>
                </c:pt>
                <c:pt idx="20">
                  <c:v>9</c:v>
                </c:pt>
                <c:pt idx="21">
                  <c:v>9</c:v>
                </c:pt>
                <c:pt idx="22">
                  <c:v>7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7</c:v>
                </c:pt>
                <c:pt idx="27">
                  <c:v>6</c:v>
                </c:pt>
                <c:pt idx="28">
                  <c:v>9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17</c:v>
                </c:pt>
                <c:pt idx="33">
                  <c:v>16</c:v>
                </c:pt>
                <c:pt idx="34">
                  <c:v>12</c:v>
                </c:pt>
                <c:pt idx="35">
                  <c:v>14</c:v>
                </c:pt>
                <c:pt idx="36">
                  <c:v>11</c:v>
                </c:pt>
                <c:pt idx="37">
                  <c:v>10</c:v>
                </c:pt>
                <c:pt idx="38">
                  <c:v>8</c:v>
                </c:pt>
                <c:pt idx="39">
                  <c:v>10</c:v>
                </c:pt>
                <c:pt idx="40">
                  <c:v>10</c:v>
                </c:pt>
                <c:pt idx="41">
                  <c:v>9</c:v>
                </c:pt>
                <c:pt idx="42">
                  <c:v>18</c:v>
                </c:pt>
                <c:pt idx="43">
                  <c:v>18</c:v>
                </c:pt>
                <c:pt idx="44">
                  <c:v>13</c:v>
                </c:pt>
                <c:pt idx="45">
                  <c:v>7</c:v>
                </c:pt>
                <c:pt idx="46">
                  <c:v>5</c:v>
                </c:pt>
                <c:pt idx="47">
                  <c:v>13</c:v>
                </c:pt>
                <c:pt idx="48">
                  <c:v>0</c:v>
                </c:pt>
                <c:pt idx="49">
                  <c:v>0</c:v>
                </c:pt>
                <c:pt idx="50">
                  <c:v>8</c:v>
                </c:pt>
                <c:pt idx="51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23 REGISTRO CONSOL 2016'!$A$106</c:f>
              <c:strCache>
                <c:ptCount val="1"/>
                <c:pt idx="0">
                  <c:v>ELDORADO</c:v>
                </c:pt>
              </c:strCache>
            </c:strRef>
          </c:tx>
          <c:marker>
            <c:symbol val="none"/>
          </c:marker>
          <c:cat>
            <c:numRef>
              <c:f>'GVE 23 REGISTRO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2016'!$B$106:$BA$106</c:f>
              <c:numCache>
                <c:formatCode>General</c:formatCode>
                <c:ptCount val="52"/>
                <c:pt idx="0">
                  <c:v>15</c:v>
                </c:pt>
                <c:pt idx="1">
                  <c:v>18</c:v>
                </c:pt>
                <c:pt idx="2">
                  <c:v>16</c:v>
                </c:pt>
                <c:pt idx="3">
                  <c:v>10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8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10</c:v>
                </c:pt>
                <c:pt idx="17">
                  <c:v>11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3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23 REGISTRO CONSOL 2016'!$A$107</c:f>
              <c:strCache>
                <c:ptCount val="1"/>
                <c:pt idx="0">
                  <c:v>IGUAPE</c:v>
                </c:pt>
              </c:strCache>
            </c:strRef>
          </c:tx>
          <c:marker>
            <c:symbol val="none"/>
          </c:marker>
          <c:cat>
            <c:numRef>
              <c:f>'GVE 23 REGISTRO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2016'!$B$107:$BA$107</c:f>
              <c:numCache>
                <c:formatCode>General</c:formatCode>
                <c:ptCount val="52"/>
                <c:pt idx="0">
                  <c:v>0</c:v>
                </c:pt>
                <c:pt idx="1">
                  <c:v>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</c:v>
                </c:pt>
                <c:pt idx="7">
                  <c:v>17</c:v>
                </c:pt>
                <c:pt idx="8">
                  <c:v>14</c:v>
                </c:pt>
                <c:pt idx="9">
                  <c:v>25</c:v>
                </c:pt>
                <c:pt idx="10">
                  <c:v>25</c:v>
                </c:pt>
                <c:pt idx="11">
                  <c:v>19</c:v>
                </c:pt>
                <c:pt idx="12">
                  <c:v>25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22</c:v>
                </c:pt>
                <c:pt idx="17">
                  <c:v>23</c:v>
                </c:pt>
                <c:pt idx="18">
                  <c:v>30</c:v>
                </c:pt>
                <c:pt idx="19">
                  <c:v>14</c:v>
                </c:pt>
                <c:pt idx="20">
                  <c:v>28</c:v>
                </c:pt>
                <c:pt idx="21">
                  <c:v>0</c:v>
                </c:pt>
                <c:pt idx="22">
                  <c:v>13</c:v>
                </c:pt>
                <c:pt idx="23">
                  <c:v>12</c:v>
                </c:pt>
                <c:pt idx="24">
                  <c:v>12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15</c:v>
                </c:pt>
                <c:pt idx="31">
                  <c:v>14</c:v>
                </c:pt>
                <c:pt idx="32">
                  <c:v>19</c:v>
                </c:pt>
                <c:pt idx="33">
                  <c:v>20</c:v>
                </c:pt>
                <c:pt idx="34">
                  <c:v>15</c:v>
                </c:pt>
                <c:pt idx="35">
                  <c:v>33</c:v>
                </c:pt>
                <c:pt idx="36">
                  <c:v>28</c:v>
                </c:pt>
                <c:pt idx="37">
                  <c:v>20</c:v>
                </c:pt>
                <c:pt idx="38">
                  <c:v>29</c:v>
                </c:pt>
                <c:pt idx="39">
                  <c:v>8</c:v>
                </c:pt>
                <c:pt idx="40">
                  <c:v>0</c:v>
                </c:pt>
                <c:pt idx="41">
                  <c:v>7</c:v>
                </c:pt>
                <c:pt idx="42">
                  <c:v>5</c:v>
                </c:pt>
                <c:pt idx="43">
                  <c:v>5</c:v>
                </c:pt>
                <c:pt idx="44">
                  <c:v>4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3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24032"/>
        <c:axId val="59259648"/>
      </c:lineChart>
      <c:catAx>
        <c:axId val="58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259648"/>
        <c:crosses val="autoZero"/>
        <c:auto val="1"/>
        <c:lblAlgn val="ctr"/>
        <c:lblOffset val="100"/>
        <c:noMultiLvlLbl val="0"/>
      </c:catAx>
      <c:valAx>
        <c:axId val="59259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92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237479693123272"/>
          <c:y val="0.93820931654541695"/>
          <c:w val="0.76682197055082035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23 Registro, ESP, 2016</a:t>
            </a:r>
          </a:p>
        </c:rich>
      </c:tx>
      <c:layout>
        <c:manualLayout>
          <c:xMode val="edge"/>
          <c:yMode val="edge"/>
          <c:x val="0.13754855643044642"/>
          <c:y val="3.5914702581369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277481973193704E-2"/>
          <c:y val="0.17508417508417509"/>
          <c:w val="0.88284107132215583"/>
          <c:h val="0.64789198497572964"/>
        </c:manualLayout>
      </c:layout>
      <c:lineChart>
        <c:grouping val="standard"/>
        <c:varyColors val="0"/>
        <c:ser>
          <c:idx val="0"/>
          <c:order val="0"/>
          <c:tx>
            <c:strRef>
              <c:f>'GVE 23 REGISTRO CONSOL 2016'!$A$108</c:f>
              <c:strCache>
                <c:ptCount val="1"/>
                <c:pt idx="0">
                  <c:v>ILHA COMPRIDA</c:v>
                </c:pt>
              </c:strCache>
            </c:strRef>
          </c:tx>
          <c:marker>
            <c:symbol val="none"/>
          </c:marker>
          <c:cat>
            <c:numRef>
              <c:f>'GVE 23 REGISTRO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2016'!$B$108:$BA$108</c:f>
              <c:numCache>
                <c:formatCode>General</c:formatCode>
                <c:ptCount val="52"/>
                <c:pt idx="0">
                  <c:v>140</c:v>
                </c:pt>
                <c:pt idx="1">
                  <c:v>124</c:v>
                </c:pt>
                <c:pt idx="2">
                  <c:v>112</c:v>
                </c:pt>
                <c:pt idx="3">
                  <c:v>43</c:v>
                </c:pt>
                <c:pt idx="4">
                  <c:v>25</c:v>
                </c:pt>
                <c:pt idx="5">
                  <c:v>51</c:v>
                </c:pt>
                <c:pt idx="6">
                  <c:v>7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39</c:v>
                </c:pt>
                <c:pt idx="12">
                  <c:v>25</c:v>
                </c:pt>
                <c:pt idx="13">
                  <c:v>20</c:v>
                </c:pt>
                <c:pt idx="14">
                  <c:v>27</c:v>
                </c:pt>
                <c:pt idx="15">
                  <c:v>27</c:v>
                </c:pt>
                <c:pt idx="16">
                  <c:v>25</c:v>
                </c:pt>
                <c:pt idx="17">
                  <c:v>25</c:v>
                </c:pt>
                <c:pt idx="18">
                  <c:v>30</c:v>
                </c:pt>
                <c:pt idx="19">
                  <c:v>14</c:v>
                </c:pt>
                <c:pt idx="20">
                  <c:v>10</c:v>
                </c:pt>
                <c:pt idx="21">
                  <c:v>6</c:v>
                </c:pt>
                <c:pt idx="22">
                  <c:v>9</c:v>
                </c:pt>
                <c:pt idx="23">
                  <c:v>9</c:v>
                </c:pt>
                <c:pt idx="24">
                  <c:v>10</c:v>
                </c:pt>
                <c:pt idx="25">
                  <c:v>13</c:v>
                </c:pt>
                <c:pt idx="26">
                  <c:v>10</c:v>
                </c:pt>
                <c:pt idx="27">
                  <c:v>19</c:v>
                </c:pt>
                <c:pt idx="28">
                  <c:v>22</c:v>
                </c:pt>
                <c:pt idx="29">
                  <c:v>17</c:v>
                </c:pt>
                <c:pt idx="30">
                  <c:v>21</c:v>
                </c:pt>
                <c:pt idx="31">
                  <c:v>17</c:v>
                </c:pt>
                <c:pt idx="32">
                  <c:v>10</c:v>
                </c:pt>
                <c:pt idx="33">
                  <c:v>12</c:v>
                </c:pt>
                <c:pt idx="34">
                  <c:v>16</c:v>
                </c:pt>
                <c:pt idx="35">
                  <c:v>21</c:v>
                </c:pt>
                <c:pt idx="36">
                  <c:v>13</c:v>
                </c:pt>
                <c:pt idx="37">
                  <c:v>11</c:v>
                </c:pt>
                <c:pt idx="38">
                  <c:v>8</c:v>
                </c:pt>
                <c:pt idx="39">
                  <c:v>6</c:v>
                </c:pt>
                <c:pt idx="40">
                  <c:v>3</c:v>
                </c:pt>
                <c:pt idx="41">
                  <c:v>14</c:v>
                </c:pt>
                <c:pt idx="42">
                  <c:v>13</c:v>
                </c:pt>
                <c:pt idx="43">
                  <c:v>9</c:v>
                </c:pt>
                <c:pt idx="44">
                  <c:v>6</c:v>
                </c:pt>
                <c:pt idx="45">
                  <c:v>7</c:v>
                </c:pt>
                <c:pt idx="46">
                  <c:v>9</c:v>
                </c:pt>
                <c:pt idx="47">
                  <c:v>3</c:v>
                </c:pt>
                <c:pt idx="48">
                  <c:v>3</c:v>
                </c:pt>
                <c:pt idx="49">
                  <c:v>0</c:v>
                </c:pt>
                <c:pt idx="50">
                  <c:v>3</c:v>
                </c:pt>
                <c:pt idx="51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23 REGISTRO CONSOL 2016'!$A$109</c:f>
              <c:strCache>
                <c:ptCount val="1"/>
                <c:pt idx="0">
                  <c:v>IPORANGA</c:v>
                </c:pt>
              </c:strCache>
            </c:strRef>
          </c:tx>
          <c:marker>
            <c:symbol val="none"/>
          </c:marker>
          <c:cat>
            <c:numRef>
              <c:f>'GVE 23 REGISTRO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2016'!$B$109:$BA$109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5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4</c:v>
                </c:pt>
                <c:pt idx="39">
                  <c:v>3</c:v>
                </c:pt>
                <c:pt idx="40">
                  <c:v>1</c:v>
                </c:pt>
                <c:pt idx="41">
                  <c:v>2</c:v>
                </c:pt>
                <c:pt idx="42">
                  <c:v>10</c:v>
                </c:pt>
                <c:pt idx="43">
                  <c:v>0</c:v>
                </c:pt>
                <c:pt idx="44">
                  <c:v>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23 REGISTRO CONSOL 2016'!$A$110</c:f>
              <c:strCache>
                <c:ptCount val="1"/>
                <c:pt idx="0">
                  <c:v>ITARIRI</c:v>
                </c:pt>
              </c:strCache>
            </c:strRef>
          </c:tx>
          <c:marker>
            <c:symbol val="none"/>
          </c:marker>
          <c:cat>
            <c:numRef>
              <c:f>'GVE 23 REGISTRO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2016'!$B$110:$BA$110</c:f>
              <c:numCache>
                <c:formatCode>General</c:formatCode>
                <c:ptCount val="52"/>
                <c:pt idx="0">
                  <c:v>12</c:v>
                </c:pt>
                <c:pt idx="1">
                  <c:v>20</c:v>
                </c:pt>
                <c:pt idx="2">
                  <c:v>12</c:v>
                </c:pt>
                <c:pt idx="3">
                  <c:v>14</c:v>
                </c:pt>
                <c:pt idx="4">
                  <c:v>19</c:v>
                </c:pt>
                <c:pt idx="5">
                  <c:v>12</c:v>
                </c:pt>
                <c:pt idx="6">
                  <c:v>11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16</c:v>
                </c:pt>
                <c:pt idx="11">
                  <c:v>5</c:v>
                </c:pt>
                <c:pt idx="12">
                  <c:v>11</c:v>
                </c:pt>
                <c:pt idx="13">
                  <c:v>6</c:v>
                </c:pt>
                <c:pt idx="14">
                  <c:v>13</c:v>
                </c:pt>
                <c:pt idx="15">
                  <c:v>2</c:v>
                </c:pt>
                <c:pt idx="16">
                  <c:v>9</c:v>
                </c:pt>
                <c:pt idx="17">
                  <c:v>2</c:v>
                </c:pt>
                <c:pt idx="18">
                  <c:v>10</c:v>
                </c:pt>
                <c:pt idx="19">
                  <c:v>7</c:v>
                </c:pt>
                <c:pt idx="20">
                  <c:v>10</c:v>
                </c:pt>
                <c:pt idx="21">
                  <c:v>7</c:v>
                </c:pt>
                <c:pt idx="22">
                  <c:v>7</c:v>
                </c:pt>
                <c:pt idx="23">
                  <c:v>13</c:v>
                </c:pt>
                <c:pt idx="24">
                  <c:v>3</c:v>
                </c:pt>
                <c:pt idx="25">
                  <c:v>14</c:v>
                </c:pt>
                <c:pt idx="26">
                  <c:v>12</c:v>
                </c:pt>
                <c:pt idx="27">
                  <c:v>6</c:v>
                </c:pt>
                <c:pt idx="28">
                  <c:v>12</c:v>
                </c:pt>
                <c:pt idx="29">
                  <c:v>8</c:v>
                </c:pt>
                <c:pt idx="30">
                  <c:v>7</c:v>
                </c:pt>
                <c:pt idx="31">
                  <c:v>9</c:v>
                </c:pt>
                <c:pt idx="32">
                  <c:v>8</c:v>
                </c:pt>
                <c:pt idx="33">
                  <c:v>12</c:v>
                </c:pt>
                <c:pt idx="34">
                  <c:v>11</c:v>
                </c:pt>
                <c:pt idx="35">
                  <c:v>12</c:v>
                </c:pt>
                <c:pt idx="36">
                  <c:v>8</c:v>
                </c:pt>
                <c:pt idx="37">
                  <c:v>11</c:v>
                </c:pt>
                <c:pt idx="38">
                  <c:v>18</c:v>
                </c:pt>
                <c:pt idx="39">
                  <c:v>23</c:v>
                </c:pt>
                <c:pt idx="40">
                  <c:v>16</c:v>
                </c:pt>
                <c:pt idx="41">
                  <c:v>21</c:v>
                </c:pt>
                <c:pt idx="42">
                  <c:v>10</c:v>
                </c:pt>
                <c:pt idx="43">
                  <c:v>8</c:v>
                </c:pt>
                <c:pt idx="44">
                  <c:v>10</c:v>
                </c:pt>
                <c:pt idx="45">
                  <c:v>12</c:v>
                </c:pt>
                <c:pt idx="46">
                  <c:v>21</c:v>
                </c:pt>
                <c:pt idx="47">
                  <c:v>18</c:v>
                </c:pt>
                <c:pt idx="48">
                  <c:v>11</c:v>
                </c:pt>
                <c:pt idx="49">
                  <c:v>10</c:v>
                </c:pt>
                <c:pt idx="50">
                  <c:v>19</c:v>
                </c:pt>
                <c:pt idx="51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23 REGISTRO CONSOL 2016'!$A$111</c:f>
              <c:strCache>
                <c:ptCount val="1"/>
                <c:pt idx="0">
                  <c:v>JACUPIRANGA</c:v>
                </c:pt>
              </c:strCache>
            </c:strRef>
          </c:tx>
          <c:marker>
            <c:symbol val="none"/>
          </c:marker>
          <c:cat>
            <c:numRef>
              <c:f>'GVE 23 REGISTRO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2016'!$B$111:$BA$111</c:f>
              <c:numCache>
                <c:formatCode>General</c:formatCode>
                <c:ptCount val="52"/>
                <c:pt idx="0">
                  <c:v>9</c:v>
                </c:pt>
                <c:pt idx="1">
                  <c:v>11</c:v>
                </c:pt>
                <c:pt idx="2">
                  <c:v>14</c:v>
                </c:pt>
                <c:pt idx="3">
                  <c:v>13</c:v>
                </c:pt>
                <c:pt idx="4">
                  <c:v>7</c:v>
                </c:pt>
                <c:pt idx="5">
                  <c:v>13</c:v>
                </c:pt>
                <c:pt idx="6">
                  <c:v>16</c:v>
                </c:pt>
                <c:pt idx="7">
                  <c:v>19</c:v>
                </c:pt>
                <c:pt idx="8">
                  <c:v>9</c:v>
                </c:pt>
                <c:pt idx="9">
                  <c:v>3</c:v>
                </c:pt>
                <c:pt idx="10">
                  <c:v>0</c:v>
                </c:pt>
                <c:pt idx="11">
                  <c:v>23</c:v>
                </c:pt>
                <c:pt idx="12">
                  <c:v>12</c:v>
                </c:pt>
                <c:pt idx="13">
                  <c:v>18</c:v>
                </c:pt>
                <c:pt idx="14">
                  <c:v>2</c:v>
                </c:pt>
                <c:pt idx="15">
                  <c:v>11</c:v>
                </c:pt>
                <c:pt idx="16">
                  <c:v>8</c:v>
                </c:pt>
                <c:pt idx="17">
                  <c:v>8</c:v>
                </c:pt>
                <c:pt idx="18">
                  <c:v>21</c:v>
                </c:pt>
                <c:pt idx="19">
                  <c:v>9</c:v>
                </c:pt>
                <c:pt idx="20">
                  <c:v>7</c:v>
                </c:pt>
                <c:pt idx="21">
                  <c:v>10</c:v>
                </c:pt>
                <c:pt idx="22">
                  <c:v>12</c:v>
                </c:pt>
                <c:pt idx="23">
                  <c:v>15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16</c:v>
                </c:pt>
                <c:pt idx="28">
                  <c:v>8</c:v>
                </c:pt>
                <c:pt idx="29">
                  <c:v>8</c:v>
                </c:pt>
                <c:pt idx="30">
                  <c:v>18</c:v>
                </c:pt>
                <c:pt idx="31">
                  <c:v>20</c:v>
                </c:pt>
                <c:pt idx="32">
                  <c:v>19</c:v>
                </c:pt>
                <c:pt idx="33">
                  <c:v>13</c:v>
                </c:pt>
                <c:pt idx="34">
                  <c:v>10</c:v>
                </c:pt>
                <c:pt idx="35">
                  <c:v>8</c:v>
                </c:pt>
                <c:pt idx="36">
                  <c:v>20</c:v>
                </c:pt>
                <c:pt idx="37">
                  <c:v>16</c:v>
                </c:pt>
                <c:pt idx="38">
                  <c:v>11</c:v>
                </c:pt>
                <c:pt idx="39">
                  <c:v>9</c:v>
                </c:pt>
                <c:pt idx="40">
                  <c:v>7</c:v>
                </c:pt>
                <c:pt idx="41">
                  <c:v>11</c:v>
                </c:pt>
                <c:pt idx="42">
                  <c:v>18</c:v>
                </c:pt>
                <c:pt idx="43">
                  <c:v>11</c:v>
                </c:pt>
                <c:pt idx="44">
                  <c:v>25</c:v>
                </c:pt>
                <c:pt idx="45">
                  <c:v>12</c:v>
                </c:pt>
                <c:pt idx="46">
                  <c:v>14</c:v>
                </c:pt>
                <c:pt idx="47">
                  <c:v>15</c:v>
                </c:pt>
                <c:pt idx="48">
                  <c:v>7</c:v>
                </c:pt>
                <c:pt idx="49">
                  <c:v>10</c:v>
                </c:pt>
                <c:pt idx="50">
                  <c:v>0</c:v>
                </c:pt>
                <c:pt idx="51">
                  <c:v>15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23 REGISTRO CONSOL 2016'!$A$112</c:f>
              <c:strCache>
                <c:ptCount val="1"/>
                <c:pt idx="0">
                  <c:v>JUQUIA</c:v>
                </c:pt>
              </c:strCache>
            </c:strRef>
          </c:tx>
          <c:marker>
            <c:symbol val="none"/>
          </c:marker>
          <c:cat>
            <c:numRef>
              <c:f>'GVE 23 REGISTRO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2016'!$B$112:$BA$112</c:f>
              <c:numCache>
                <c:formatCode>General</c:formatCode>
                <c:ptCount val="52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9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5</c:v>
                </c:pt>
                <c:pt idx="39">
                  <c:v>7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3</c:v>
                </c:pt>
                <c:pt idx="45">
                  <c:v>3</c:v>
                </c:pt>
                <c:pt idx="46">
                  <c:v>2</c:v>
                </c:pt>
                <c:pt idx="47">
                  <c:v>2</c:v>
                </c:pt>
                <c:pt idx="48">
                  <c:v>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13664"/>
        <c:axId val="67638912"/>
      </c:lineChart>
      <c:catAx>
        <c:axId val="5931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7638912"/>
        <c:crosses val="autoZero"/>
        <c:auto val="1"/>
        <c:lblAlgn val="ctr"/>
        <c:lblOffset val="100"/>
        <c:noMultiLvlLbl val="0"/>
      </c:catAx>
      <c:valAx>
        <c:axId val="67638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313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18141846286991"/>
          <c:y val="0.92817067438678025"/>
          <c:w val="0.7038046601529202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23 Registro, ESP, 2016</a:t>
            </a:r>
          </a:p>
        </c:rich>
      </c:tx>
      <c:layout>
        <c:manualLayout>
          <c:xMode val="edge"/>
          <c:yMode val="edge"/>
          <c:x val="0.13238538932633445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54131202503932E-2"/>
          <c:y val="0.19079685746352421"/>
          <c:w val="0.89618912147334007"/>
          <c:h val="0.63733389903124238"/>
        </c:manualLayout>
      </c:layout>
      <c:lineChart>
        <c:grouping val="standard"/>
        <c:varyColors val="0"/>
        <c:ser>
          <c:idx val="0"/>
          <c:order val="0"/>
          <c:tx>
            <c:strRef>
              <c:f>'GVE 23 REGISTRO CONSOL 2016'!$A$113</c:f>
              <c:strCache>
                <c:ptCount val="1"/>
                <c:pt idx="0">
                  <c:v>MIRACATU</c:v>
                </c:pt>
              </c:strCache>
            </c:strRef>
          </c:tx>
          <c:marker>
            <c:symbol val="none"/>
          </c:marker>
          <c:cat>
            <c:numRef>
              <c:f>'GVE 23 REGISTRO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2016'!$B$113:$BA$113</c:f>
              <c:numCache>
                <c:formatCode>General</c:formatCode>
                <c:ptCount val="52"/>
                <c:pt idx="0">
                  <c:v>50</c:v>
                </c:pt>
                <c:pt idx="1">
                  <c:v>39</c:v>
                </c:pt>
                <c:pt idx="2">
                  <c:v>26</c:v>
                </c:pt>
                <c:pt idx="3">
                  <c:v>28</c:v>
                </c:pt>
                <c:pt idx="4">
                  <c:v>29</c:v>
                </c:pt>
                <c:pt idx="5">
                  <c:v>52</c:v>
                </c:pt>
                <c:pt idx="6">
                  <c:v>42</c:v>
                </c:pt>
                <c:pt idx="7">
                  <c:v>55</c:v>
                </c:pt>
                <c:pt idx="8">
                  <c:v>43</c:v>
                </c:pt>
                <c:pt idx="9">
                  <c:v>35</c:v>
                </c:pt>
                <c:pt idx="10">
                  <c:v>34</c:v>
                </c:pt>
                <c:pt idx="11">
                  <c:v>41</c:v>
                </c:pt>
                <c:pt idx="12">
                  <c:v>48</c:v>
                </c:pt>
                <c:pt idx="13">
                  <c:v>27</c:v>
                </c:pt>
                <c:pt idx="14">
                  <c:v>25</c:v>
                </c:pt>
                <c:pt idx="15">
                  <c:v>22</c:v>
                </c:pt>
                <c:pt idx="16">
                  <c:v>12</c:v>
                </c:pt>
                <c:pt idx="17">
                  <c:v>26</c:v>
                </c:pt>
                <c:pt idx="18">
                  <c:v>22</c:v>
                </c:pt>
                <c:pt idx="19">
                  <c:v>17</c:v>
                </c:pt>
                <c:pt idx="20">
                  <c:v>26</c:v>
                </c:pt>
                <c:pt idx="21">
                  <c:v>17</c:v>
                </c:pt>
                <c:pt idx="22">
                  <c:v>10</c:v>
                </c:pt>
                <c:pt idx="23">
                  <c:v>8</c:v>
                </c:pt>
                <c:pt idx="24">
                  <c:v>17</c:v>
                </c:pt>
                <c:pt idx="25">
                  <c:v>15</c:v>
                </c:pt>
                <c:pt idx="26">
                  <c:v>20</c:v>
                </c:pt>
                <c:pt idx="27">
                  <c:v>18</c:v>
                </c:pt>
                <c:pt idx="28">
                  <c:v>12</c:v>
                </c:pt>
                <c:pt idx="29">
                  <c:v>22</c:v>
                </c:pt>
                <c:pt idx="30">
                  <c:v>20</c:v>
                </c:pt>
                <c:pt idx="31">
                  <c:v>38</c:v>
                </c:pt>
                <c:pt idx="32">
                  <c:v>50</c:v>
                </c:pt>
                <c:pt idx="33">
                  <c:v>45</c:v>
                </c:pt>
                <c:pt idx="34">
                  <c:v>62</c:v>
                </c:pt>
                <c:pt idx="35">
                  <c:v>30</c:v>
                </c:pt>
                <c:pt idx="36">
                  <c:v>52</c:v>
                </c:pt>
                <c:pt idx="37">
                  <c:v>48</c:v>
                </c:pt>
                <c:pt idx="38">
                  <c:v>37</c:v>
                </c:pt>
                <c:pt idx="39">
                  <c:v>21</c:v>
                </c:pt>
                <c:pt idx="40">
                  <c:v>19</c:v>
                </c:pt>
                <c:pt idx="41">
                  <c:v>32</c:v>
                </c:pt>
                <c:pt idx="42">
                  <c:v>23</c:v>
                </c:pt>
                <c:pt idx="43">
                  <c:v>22</c:v>
                </c:pt>
                <c:pt idx="44">
                  <c:v>22</c:v>
                </c:pt>
                <c:pt idx="45">
                  <c:v>19</c:v>
                </c:pt>
                <c:pt idx="46">
                  <c:v>22</c:v>
                </c:pt>
                <c:pt idx="47">
                  <c:v>13</c:v>
                </c:pt>
                <c:pt idx="48">
                  <c:v>22</c:v>
                </c:pt>
                <c:pt idx="49">
                  <c:v>15</c:v>
                </c:pt>
                <c:pt idx="50">
                  <c:v>0</c:v>
                </c:pt>
                <c:pt idx="51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23 REGISTRO CONSOL 2016'!$A$114</c:f>
              <c:strCache>
                <c:ptCount val="1"/>
                <c:pt idx="0">
                  <c:v>PARIQUERA-ACU</c:v>
                </c:pt>
              </c:strCache>
            </c:strRef>
          </c:tx>
          <c:marker>
            <c:symbol val="none"/>
          </c:marker>
          <c:cat>
            <c:numRef>
              <c:f>'GVE 23 REGISTRO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2016'!$B$114:$BA$114</c:f>
              <c:numCache>
                <c:formatCode>General</c:formatCode>
                <c:ptCount val="52"/>
                <c:pt idx="0">
                  <c:v>0</c:v>
                </c:pt>
                <c:pt idx="1">
                  <c:v>26</c:v>
                </c:pt>
                <c:pt idx="2">
                  <c:v>35</c:v>
                </c:pt>
                <c:pt idx="3">
                  <c:v>43</c:v>
                </c:pt>
                <c:pt idx="4">
                  <c:v>22</c:v>
                </c:pt>
                <c:pt idx="5">
                  <c:v>11</c:v>
                </c:pt>
                <c:pt idx="6">
                  <c:v>9</c:v>
                </c:pt>
                <c:pt idx="7">
                  <c:v>37</c:v>
                </c:pt>
                <c:pt idx="8">
                  <c:v>31</c:v>
                </c:pt>
                <c:pt idx="9">
                  <c:v>19</c:v>
                </c:pt>
                <c:pt idx="10">
                  <c:v>22</c:v>
                </c:pt>
                <c:pt idx="11">
                  <c:v>27</c:v>
                </c:pt>
                <c:pt idx="12">
                  <c:v>17</c:v>
                </c:pt>
                <c:pt idx="13">
                  <c:v>21</c:v>
                </c:pt>
                <c:pt idx="14">
                  <c:v>16</c:v>
                </c:pt>
                <c:pt idx="15">
                  <c:v>0</c:v>
                </c:pt>
                <c:pt idx="16">
                  <c:v>29</c:v>
                </c:pt>
                <c:pt idx="17">
                  <c:v>14</c:v>
                </c:pt>
                <c:pt idx="18">
                  <c:v>9</c:v>
                </c:pt>
                <c:pt idx="19">
                  <c:v>35</c:v>
                </c:pt>
                <c:pt idx="20">
                  <c:v>3</c:v>
                </c:pt>
                <c:pt idx="21">
                  <c:v>0</c:v>
                </c:pt>
                <c:pt idx="22">
                  <c:v>8</c:v>
                </c:pt>
                <c:pt idx="23">
                  <c:v>11</c:v>
                </c:pt>
                <c:pt idx="24">
                  <c:v>15</c:v>
                </c:pt>
                <c:pt idx="25">
                  <c:v>20</c:v>
                </c:pt>
                <c:pt idx="26">
                  <c:v>19</c:v>
                </c:pt>
                <c:pt idx="27">
                  <c:v>12</c:v>
                </c:pt>
                <c:pt idx="28">
                  <c:v>8</c:v>
                </c:pt>
                <c:pt idx="29">
                  <c:v>9</c:v>
                </c:pt>
                <c:pt idx="30">
                  <c:v>18</c:v>
                </c:pt>
                <c:pt idx="31">
                  <c:v>12</c:v>
                </c:pt>
                <c:pt idx="32">
                  <c:v>16</c:v>
                </c:pt>
                <c:pt idx="33">
                  <c:v>20</c:v>
                </c:pt>
                <c:pt idx="34">
                  <c:v>30</c:v>
                </c:pt>
                <c:pt idx="35">
                  <c:v>3</c:v>
                </c:pt>
                <c:pt idx="36">
                  <c:v>27</c:v>
                </c:pt>
                <c:pt idx="37">
                  <c:v>36</c:v>
                </c:pt>
                <c:pt idx="38">
                  <c:v>43</c:v>
                </c:pt>
                <c:pt idx="39">
                  <c:v>33</c:v>
                </c:pt>
                <c:pt idx="40">
                  <c:v>38</c:v>
                </c:pt>
                <c:pt idx="41">
                  <c:v>0</c:v>
                </c:pt>
                <c:pt idx="42">
                  <c:v>28</c:v>
                </c:pt>
                <c:pt idx="43">
                  <c:v>25</c:v>
                </c:pt>
                <c:pt idx="44">
                  <c:v>19</c:v>
                </c:pt>
                <c:pt idx="45">
                  <c:v>17</c:v>
                </c:pt>
                <c:pt idx="46">
                  <c:v>16</c:v>
                </c:pt>
                <c:pt idx="47">
                  <c:v>16</c:v>
                </c:pt>
                <c:pt idx="48">
                  <c:v>19</c:v>
                </c:pt>
                <c:pt idx="49">
                  <c:v>17</c:v>
                </c:pt>
                <c:pt idx="50">
                  <c:v>22</c:v>
                </c:pt>
                <c:pt idx="51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23 REGISTRO CONSOL 2016'!$A$115</c:f>
              <c:strCache>
                <c:ptCount val="1"/>
                <c:pt idx="0">
                  <c:v>PEDRO DE TOLEDO</c:v>
                </c:pt>
              </c:strCache>
            </c:strRef>
          </c:tx>
          <c:marker>
            <c:symbol val="none"/>
          </c:marker>
          <c:cat>
            <c:numRef>
              <c:f>'GVE 23 REGISTRO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2016'!$B$115:$BA$115</c:f>
              <c:numCache>
                <c:formatCode>General</c:formatCode>
                <c:ptCount val="52"/>
                <c:pt idx="0">
                  <c:v>21</c:v>
                </c:pt>
                <c:pt idx="1">
                  <c:v>21</c:v>
                </c:pt>
                <c:pt idx="2">
                  <c:v>17</c:v>
                </c:pt>
                <c:pt idx="3">
                  <c:v>16</c:v>
                </c:pt>
                <c:pt idx="4">
                  <c:v>14</c:v>
                </c:pt>
                <c:pt idx="5">
                  <c:v>21</c:v>
                </c:pt>
                <c:pt idx="6">
                  <c:v>21</c:v>
                </c:pt>
                <c:pt idx="7">
                  <c:v>19</c:v>
                </c:pt>
                <c:pt idx="8">
                  <c:v>21</c:v>
                </c:pt>
                <c:pt idx="9">
                  <c:v>24</c:v>
                </c:pt>
                <c:pt idx="10">
                  <c:v>25</c:v>
                </c:pt>
                <c:pt idx="11">
                  <c:v>12</c:v>
                </c:pt>
                <c:pt idx="12">
                  <c:v>22</c:v>
                </c:pt>
                <c:pt idx="13">
                  <c:v>10</c:v>
                </c:pt>
                <c:pt idx="14">
                  <c:v>6</c:v>
                </c:pt>
                <c:pt idx="15">
                  <c:v>14</c:v>
                </c:pt>
                <c:pt idx="16">
                  <c:v>17</c:v>
                </c:pt>
                <c:pt idx="17">
                  <c:v>16</c:v>
                </c:pt>
                <c:pt idx="18">
                  <c:v>15</c:v>
                </c:pt>
                <c:pt idx="19">
                  <c:v>16</c:v>
                </c:pt>
                <c:pt idx="20">
                  <c:v>9</c:v>
                </c:pt>
                <c:pt idx="21">
                  <c:v>14</c:v>
                </c:pt>
                <c:pt idx="22">
                  <c:v>14</c:v>
                </c:pt>
                <c:pt idx="23">
                  <c:v>5</c:v>
                </c:pt>
                <c:pt idx="24">
                  <c:v>12</c:v>
                </c:pt>
                <c:pt idx="25">
                  <c:v>12</c:v>
                </c:pt>
                <c:pt idx="26">
                  <c:v>9</c:v>
                </c:pt>
                <c:pt idx="27">
                  <c:v>7</c:v>
                </c:pt>
                <c:pt idx="28">
                  <c:v>11</c:v>
                </c:pt>
                <c:pt idx="29">
                  <c:v>15</c:v>
                </c:pt>
                <c:pt idx="30">
                  <c:v>21</c:v>
                </c:pt>
                <c:pt idx="31">
                  <c:v>12</c:v>
                </c:pt>
                <c:pt idx="32">
                  <c:v>24</c:v>
                </c:pt>
                <c:pt idx="33">
                  <c:v>23</c:v>
                </c:pt>
                <c:pt idx="34">
                  <c:v>28</c:v>
                </c:pt>
                <c:pt idx="35">
                  <c:v>16</c:v>
                </c:pt>
                <c:pt idx="36">
                  <c:v>19</c:v>
                </c:pt>
                <c:pt idx="37">
                  <c:v>22</c:v>
                </c:pt>
                <c:pt idx="38">
                  <c:v>41</c:v>
                </c:pt>
                <c:pt idx="39">
                  <c:v>46</c:v>
                </c:pt>
                <c:pt idx="40">
                  <c:v>28</c:v>
                </c:pt>
                <c:pt idx="41">
                  <c:v>35</c:v>
                </c:pt>
                <c:pt idx="42">
                  <c:v>32</c:v>
                </c:pt>
                <c:pt idx="43">
                  <c:v>26</c:v>
                </c:pt>
                <c:pt idx="44">
                  <c:v>9</c:v>
                </c:pt>
                <c:pt idx="45">
                  <c:v>14</c:v>
                </c:pt>
                <c:pt idx="46">
                  <c:v>20</c:v>
                </c:pt>
                <c:pt idx="47">
                  <c:v>9</c:v>
                </c:pt>
                <c:pt idx="48">
                  <c:v>7</c:v>
                </c:pt>
                <c:pt idx="49">
                  <c:v>11</c:v>
                </c:pt>
                <c:pt idx="50">
                  <c:v>10</c:v>
                </c:pt>
                <c:pt idx="51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23 REGISTRO CONSOL 2016'!$A$116</c:f>
              <c:strCache>
                <c:ptCount val="1"/>
                <c:pt idx="0">
                  <c:v>REGISTRO</c:v>
                </c:pt>
              </c:strCache>
            </c:strRef>
          </c:tx>
          <c:marker>
            <c:symbol val="none"/>
          </c:marker>
          <c:cat>
            <c:numRef>
              <c:f>'GVE 23 REGISTRO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2016'!$B$116:$BA$116</c:f>
              <c:numCache>
                <c:formatCode>General</c:formatCode>
                <c:ptCount val="52"/>
                <c:pt idx="0">
                  <c:v>10</c:v>
                </c:pt>
                <c:pt idx="1">
                  <c:v>0</c:v>
                </c:pt>
                <c:pt idx="2">
                  <c:v>6</c:v>
                </c:pt>
                <c:pt idx="3">
                  <c:v>5</c:v>
                </c:pt>
                <c:pt idx="4">
                  <c:v>10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14</c:v>
                </c:pt>
                <c:pt idx="9">
                  <c:v>11</c:v>
                </c:pt>
                <c:pt idx="10">
                  <c:v>73</c:v>
                </c:pt>
                <c:pt idx="11">
                  <c:v>79</c:v>
                </c:pt>
                <c:pt idx="12">
                  <c:v>4</c:v>
                </c:pt>
                <c:pt idx="13">
                  <c:v>61</c:v>
                </c:pt>
                <c:pt idx="14">
                  <c:v>47</c:v>
                </c:pt>
                <c:pt idx="15">
                  <c:v>3</c:v>
                </c:pt>
                <c:pt idx="16">
                  <c:v>65</c:v>
                </c:pt>
                <c:pt idx="17">
                  <c:v>65</c:v>
                </c:pt>
                <c:pt idx="18">
                  <c:v>63</c:v>
                </c:pt>
                <c:pt idx="19">
                  <c:v>83</c:v>
                </c:pt>
                <c:pt idx="20">
                  <c:v>80</c:v>
                </c:pt>
                <c:pt idx="21">
                  <c:v>92</c:v>
                </c:pt>
                <c:pt idx="22">
                  <c:v>53</c:v>
                </c:pt>
                <c:pt idx="23">
                  <c:v>75</c:v>
                </c:pt>
                <c:pt idx="24">
                  <c:v>59</c:v>
                </c:pt>
                <c:pt idx="25">
                  <c:v>74</c:v>
                </c:pt>
                <c:pt idx="26">
                  <c:v>70</c:v>
                </c:pt>
                <c:pt idx="27">
                  <c:v>56</c:v>
                </c:pt>
                <c:pt idx="28">
                  <c:v>49</c:v>
                </c:pt>
                <c:pt idx="29">
                  <c:v>67</c:v>
                </c:pt>
                <c:pt idx="30">
                  <c:v>47</c:v>
                </c:pt>
                <c:pt idx="31">
                  <c:v>59</c:v>
                </c:pt>
                <c:pt idx="32">
                  <c:v>92</c:v>
                </c:pt>
                <c:pt idx="33">
                  <c:v>13</c:v>
                </c:pt>
                <c:pt idx="34">
                  <c:v>14</c:v>
                </c:pt>
                <c:pt idx="35">
                  <c:v>109</c:v>
                </c:pt>
                <c:pt idx="36">
                  <c:v>106</c:v>
                </c:pt>
                <c:pt idx="37">
                  <c:v>84</c:v>
                </c:pt>
                <c:pt idx="38">
                  <c:v>54</c:v>
                </c:pt>
                <c:pt idx="39">
                  <c:v>69</c:v>
                </c:pt>
                <c:pt idx="40">
                  <c:v>81</c:v>
                </c:pt>
                <c:pt idx="41">
                  <c:v>94</c:v>
                </c:pt>
                <c:pt idx="42">
                  <c:v>100</c:v>
                </c:pt>
                <c:pt idx="43">
                  <c:v>61</c:v>
                </c:pt>
                <c:pt idx="44">
                  <c:v>69</c:v>
                </c:pt>
                <c:pt idx="45">
                  <c:v>58</c:v>
                </c:pt>
                <c:pt idx="46">
                  <c:v>51</c:v>
                </c:pt>
                <c:pt idx="47">
                  <c:v>56</c:v>
                </c:pt>
                <c:pt idx="48">
                  <c:v>70</c:v>
                </c:pt>
                <c:pt idx="49">
                  <c:v>59</c:v>
                </c:pt>
                <c:pt idx="50">
                  <c:v>55</c:v>
                </c:pt>
                <c:pt idx="51">
                  <c:v>54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23 REGISTRO CONSOL 2016'!$A$117</c:f>
              <c:strCache>
                <c:ptCount val="1"/>
                <c:pt idx="0">
                  <c:v>SETE BARRAS</c:v>
                </c:pt>
              </c:strCache>
            </c:strRef>
          </c:tx>
          <c:marker>
            <c:symbol val="none"/>
          </c:marker>
          <c:cat>
            <c:numRef>
              <c:f>'GVE 23 REGISTRO CONSOL 2016'!$B$102:$BA$102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2016'!$B$117:$BA$117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9</c:v>
                </c:pt>
                <c:pt idx="28">
                  <c:v>4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5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5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7</c:v>
                </c:pt>
                <c:pt idx="50">
                  <c:v>3</c:v>
                </c:pt>
                <c:pt idx="51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69856"/>
        <c:axId val="109518848"/>
      </c:lineChart>
      <c:catAx>
        <c:axId val="4216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9518848"/>
        <c:crosses val="autoZero"/>
        <c:auto val="1"/>
        <c:lblAlgn val="ctr"/>
        <c:lblOffset val="100"/>
        <c:noMultiLvlLbl val="0"/>
      </c:catAx>
      <c:valAx>
        <c:axId val="109518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2169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368055555555534"/>
          <c:y val="0.92143658810325335"/>
          <c:w val="0.58356774011343227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faixa etária segundo o trimestre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GVE 23 Registro,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6501661475560656"/>
          <c:w val="0.91020601242989618"/>
          <c:h val="0.68636841403032667"/>
        </c:manualLayout>
      </c:layout>
      <c:barChart>
        <c:barDir val="col"/>
        <c:grouping val="clustered"/>
        <c:varyColors val="0"/>
        <c:ser>
          <c:idx val="0"/>
          <c:order val="0"/>
          <c:tx>
            <c:v>&lt;1 a</c:v>
          </c:tx>
          <c:invertIfNegative val="0"/>
          <c:cat>
            <c:strRef>
              <c:f>'GVE 23 REGISTRO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2016'!$B$126:$B$129</c:f>
              <c:numCache>
                <c:formatCode>General</c:formatCode>
                <c:ptCount val="4"/>
                <c:pt idx="0">
                  <c:v>91</c:v>
                </c:pt>
                <c:pt idx="1">
                  <c:v>114</c:v>
                </c:pt>
                <c:pt idx="2">
                  <c:v>96</c:v>
                </c:pt>
                <c:pt idx="3">
                  <c:v>111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23 REGISTRO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2016'!$C$126:$C$129</c:f>
              <c:numCache>
                <c:formatCode>General</c:formatCode>
                <c:ptCount val="4"/>
                <c:pt idx="0">
                  <c:v>449</c:v>
                </c:pt>
                <c:pt idx="1">
                  <c:v>541</c:v>
                </c:pt>
                <c:pt idx="2">
                  <c:v>630</c:v>
                </c:pt>
                <c:pt idx="3">
                  <c:v>507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23 REGISTRO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2016'!$D$126:$D$129</c:f>
              <c:numCache>
                <c:formatCode>General</c:formatCode>
                <c:ptCount val="4"/>
                <c:pt idx="0">
                  <c:v>392</c:v>
                </c:pt>
                <c:pt idx="1">
                  <c:v>317</c:v>
                </c:pt>
                <c:pt idx="2">
                  <c:v>476</c:v>
                </c:pt>
                <c:pt idx="3">
                  <c:v>385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23 REGISTRO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2016'!$E$126:$E$129</c:f>
              <c:numCache>
                <c:formatCode>General</c:formatCode>
                <c:ptCount val="4"/>
                <c:pt idx="0">
                  <c:v>2199</c:v>
                </c:pt>
                <c:pt idx="1">
                  <c:v>1656</c:v>
                </c:pt>
                <c:pt idx="2">
                  <c:v>2108</c:v>
                </c:pt>
                <c:pt idx="3">
                  <c:v>1870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23 REGISTRO CONSOL 2016'!$F$126:$F$129</c:f>
              <c:numCache>
                <c:formatCode>General</c:formatCode>
                <c:ptCount val="4"/>
                <c:pt idx="0">
                  <c:v>26</c:v>
                </c:pt>
                <c:pt idx="1">
                  <c:v>23</c:v>
                </c:pt>
                <c:pt idx="2">
                  <c:v>6</c:v>
                </c:pt>
                <c:pt idx="3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2"/>
        <c:axId val="62662144"/>
        <c:axId val="109522304"/>
      </c:barChart>
      <c:catAx>
        <c:axId val="62662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9522304"/>
        <c:crosses val="autoZero"/>
        <c:auto val="1"/>
        <c:lblAlgn val="ctr"/>
        <c:lblOffset val="100"/>
        <c:noMultiLvlLbl val="0"/>
      </c:catAx>
      <c:valAx>
        <c:axId val="109522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26621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trimestre, GVE 23 Registro,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114E-2"/>
          <c:y val="0.14366737151940909"/>
          <c:w val="0.91011991641868628"/>
          <c:h val="0.73958957969625438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23 REGISTRO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2016'!$H$126:$H$129</c:f>
              <c:numCache>
                <c:formatCode>General</c:formatCode>
                <c:ptCount val="4"/>
                <c:pt idx="0">
                  <c:v>1175</c:v>
                </c:pt>
                <c:pt idx="1">
                  <c:v>1008</c:v>
                </c:pt>
                <c:pt idx="2">
                  <c:v>1153</c:v>
                </c:pt>
                <c:pt idx="3">
                  <c:v>980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23 REGISTRO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2016'!$I$126:$I$129</c:f>
              <c:numCache>
                <c:formatCode>General</c:formatCode>
                <c:ptCount val="4"/>
                <c:pt idx="0">
                  <c:v>588</c:v>
                </c:pt>
                <c:pt idx="1">
                  <c:v>919</c:v>
                </c:pt>
                <c:pt idx="2">
                  <c:v>1117</c:v>
                </c:pt>
                <c:pt idx="3">
                  <c:v>1126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23 REGISTRO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2016'!$J$126:$J$129</c:f>
              <c:numCache>
                <c:formatCode>General</c:formatCode>
                <c:ptCount val="4"/>
                <c:pt idx="0">
                  <c:v>1392</c:v>
                </c:pt>
                <c:pt idx="1">
                  <c:v>709</c:v>
                </c:pt>
                <c:pt idx="2">
                  <c:v>1045</c:v>
                </c:pt>
                <c:pt idx="3">
                  <c:v>786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23 REGISTRO CONSOL 2016'!$A$126:$A$129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2016'!$K$126:$K$129</c:f>
              <c:numCache>
                <c:formatCode>General</c:formatCode>
                <c:ptCount val="4"/>
                <c:pt idx="0">
                  <c:v>2</c:v>
                </c:pt>
                <c:pt idx="1">
                  <c:v>15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9"/>
        <c:overlap val="23"/>
        <c:axId val="66114048"/>
        <c:axId val="109524608"/>
      </c:barChart>
      <c:catAx>
        <c:axId val="66114048"/>
        <c:scaling>
          <c:orientation val="minMax"/>
        </c:scaling>
        <c:delete val="0"/>
        <c:axPos val="b"/>
        <c:majorTickMark val="out"/>
        <c:minorTickMark val="none"/>
        <c:tickLblPos val="nextTo"/>
        <c:crossAx val="109524608"/>
        <c:crosses val="autoZero"/>
        <c:auto val="1"/>
        <c:lblAlgn val="ctr"/>
        <c:lblOffset val="100"/>
        <c:noMultiLvlLbl val="0"/>
      </c:catAx>
      <c:valAx>
        <c:axId val="109524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61140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32"/>
  <sheetViews>
    <sheetView topLeftCell="A114" workbookViewId="0">
      <selection activeCell="Q122" sqref="Q122"/>
    </sheetView>
  </sheetViews>
  <sheetFormatPr defaultRowHeight="11.25" x14ac:dyDescent="0.2"/>
  <cols>
    <col min="1" max="1" width="15.140625" style="4" customWidth="1"/>
    <col min="2" max="2" width="11" style="4" customWidth="1"/>
    <col min="3" max="3" width="10.85546875" style="4" customWidth="1"/>
    <col min="4" max="12" width="9.140625" style="4"/>
    <col min="13" max="13" width="10.42578125" style="4" customWidth="1"/>
    <col min="14" max="14" width="11.42578125" style="4" bestFit="1" customWidth="1"/>
    <col min="15" max="16" width="9.140625" style="4"/>
    <col min="17" max="17" width="9.140625" style="12"/>
    <col min="18" max="16384" width="9.140625" style="4"/>
  </cols>
  <sheetData>
    <row r="1" spans="1:17" s="8" customFormat="1" ht="18" x14ac:dyDescent="0.25">
      <c r="A1" s="10"/>
      <c r="B1" s="3" t="s">
        <v>33</v>
      </c>
      <c r="G1" s="15" t="s">
        <v>59</v>
      </c>
      <c r="O1" s="11"/>
    </row>
    <row r="2" spans="1:17" s="8" customFormat="1" x14ac:dyDescent="0.2">
      <c r="A2" s="10"/>
      <c r="B2" s="3" t="s">
        <v>34</v>
      </c>
      <c r="O2" s="11"/>
    </row>
    <row r="3" spans="1:17" s="8" customFormat="1" x14ac:dyDescent="0.2">
      <c r="A3" s="10"/>
      <c r="B3" s="3" t="s">
        <v>35</v>
      </c>
      <c r="O3" s="11"/>
    </row>
    <row r="4" spans="1:17" s="8" customFormat="1" x14ac:dyDescent="0.2">
      <c r="A4" s="10"/>
      <c r="B4" s="3" t="s">
        <v>36</v>
      </c>
      <c r="O4" s="11"/>
    </row>
    <row r="5" spans="1:17" s="8" customFormat="1" ht="18" x14ac:dyDescent="0.25">
      <c r="A5" s="10"/>
      <c r="B5" s="6" t="s">
        <v>37</v>
      </c>
      <c r="H5" s="15" t="s">
        <v>60</v>
      </c>
      <c r="O5" s="11"/>
    </row>
    <row r="6" spans="1:17" s="8" customFormat="1" x14ac:dyDescent="0.2">
      <c r="A6" s="10"/>
      <c r="B6" s="6" t="s">
        <v>38</v>
      </c>
      <c r="O6" s="11"/>
    </row>
    <row r="7" spans="1:17" s="8" customFormat="1" x14ac:dyDescent="0.2">
      <c r="A7" s="10"/>
      <c r="B7" s="16" t="s">
        <v>39</v>
      </c>
      <c r="O7" s="11"/>
    </row>
    <row r="8" spans="1:17" s="8" customFormat="1" x14ac:dyDescent="0.2">
      <c r="A8" s="10"/>
      <c r="B8" s="16"/>
      <c r="O8" s="11"/>
    </row>
    <row r="9" spans="1:17" s="8" customFormat="1" ht="12.75" x14ac:dyDescent="0.2">
      <c r="A9" s="10"/>
      <c r="B9" s="16"/>
      <c r="C9" s="17" t="s">
        <v>52</v>
      </c>
      <c r="O9" s="11"/>
    </row>
    <row r="10" spans="1:17" s="8" customFormat="1" ht="12.75" x14ac:dyDescent="0.2">
      <c r="A10" s="10"/>
      <c r="B10" s="16"/>
      <c r="C10" s="18" t="s">
        <v>53</v>
      </c>
      <c r="O10" s="11"/>
    </row>
    <row r="11" spans="1:17" s="8" customFormat="1" ht="12.75" x14ac:dyDescent="0.2">
      <c r="A11" s="10"/>
      <c r="C11" s="18" t="s">
        <v>54</v>
      </c>
      <c r="O11" s="11"/>
    </row>
    <row r="12" spans="1:17" s="8" customFormat="1" ht="12.75" x14ac:dyDescent="0.2">
      <c r="A12" s="10"/>
      <c r="C12" s="17" t="s">
        <v>62</v>
      </c>
      <c r="O12" s="11"/>
    </row>
    <row r="13" spans="1:17" s="8" customFormat="1" ht="12.75" x14ac:dyDescent="0.2">
      <c r="A13" s="10"/>
      <c r="C13" s="17" t="s">
        <v>55</v>
      </c>
      <c r="O13" s="11"/>
    </row>
    <row r="14" spans="1:17" s="8" customFormat="1" ht="12.75" x14ac:dyDescent="0.2">
      <c r="A14" s="10"/>
      <c r="C14" s="17" t="s">
        <v>56</v>
      </c>
      <c r="O14" s="11"/>
    </row>
    <row r="15" spans="1:17" x14ac:dyDescent="0.2">
      <c r="A15" s="2"/>
      <c r="B15" s="7"/>
    </row>
    <row r="16" spans="1:17" s="8" customFormat="1" x14ac:dyDescent="0.2">
      <c r="A16" s="1"/>
      <c r="Q16" s="11"/>
    </row>
    <row r="17" spans="1:56" s="8" customFormat="1" ht="16.5" thickBot="1" x14ac:dyDescent="0.3">
      <c r="A17" s="19" t="s">
        <v>61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3"/>
      <c r="N17" s="5"/>
      <c r="O17" s="5"/>
      <c r="P17" s="5"/>
      <c r="Q17" s="30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31"/>
      <c r="BD17" s="5"/>
    </row>
    <row r="18" spans="1:56" s="32" customFormat="1" ht="26.25" customHeight="1" thickBot="1" x14ac:dyDescent="0.3">
      <c r="A18" s="104" t="s">
        <v>29</v>
      </c>
      <c r="B18" s="104" t="s">
        <v>19</v>
      </c>
      <c r="C18" s="104"/>
      <c r="D18" s="104"/>
      <c r="E18" s="104"/>
      <c r="F18" s="104"/>
      <c r="G18" s="104"/>
      <c r="H18" s="104" t="s">
        <v>20</v>
      </c>
      <c r="I18" s="104"/>
      <c r="J18" s="104"/>
      <c r="K18" s="104"/>
      <c r="L18" s="104"/>
      <c r="M18" s="104" t="s">
        <v>30</v>
      </c>
      <c r="N18" s="104" t="s">
        <v>31</v>
      </c>
      <c r="O18" s="105" t="s">
        <v>32</v>
      </c>
      <c r="P18" s="106"/>
      <c r="Q18" s="106"/>
    </row>
    <row r="19" spans="1:56" s="32" customFormat="1" ht="12.75" thickBot="1" x14ac:dyDescent="0.3">
      <c r="A19" s="104"/>
      <c r="B19" s="33" t="s">
        <v>21</v>
      </c>
      <c r="C19" s="33" t="s">
        <v>22</v>
      </c>
      <c r="D19" s="33" t="s">
        <v>23</v>
      </c>
      <c r="E19" s="33" t="s">
        <v>24</v>
      </c>
      <c r="F19" s="33" t="s">
        <v>25</v>
      </c>
      <c r="G19" s="33" t="s">
        <v>2</v>
      </c>
      <c r="H19" s="33" t="s">
        <v>26</v>
      </c>
      <c r="I19" s="33" t="s">
        <v>27</v>
      </c>
      <c r="J19" s="33" t="s">
        <v>28</v>
      </c>
      <c r="K19" s="33" t="s">
        <v>25</v>
      </c>
      <c r="L19" s="33" t="s">
        <v>2</v>
      </c>
      <c r="M19" s="104"/>
      <c r="N19" s="104"/>
      <c r="O19" s="105"/>
      <c r="P19" s="106"/>
      <c r="Q19" s="106"/>
    </row>
    <row r="20" spans="1:56" s="38" customFormat="1" ht="12" x14ac:dyDescent="0.2">
      <c r="A20" s="34">
        <v>1</v>
      </c>
      <c r="B20" s="34">
        <v>14</v>
      </c>
      <c r="C20" s="34">
        <v>38</v>
      </c>
      <c r="D20" s="34">
        <v>72</v>
      </c>
      <c r="E20" s="34">
        <v>223</v>
      </c>
      <c r="F20" s="34">
        <v>0</v>
      </c>
      <c r="G20" s="35">
        <v>347</v>
      </c>
      <c r="H20" s="34">
        <v>93</v>
      </c>
      <c r="I20" s="34">
        <v>114</v>
      </c>
      <c r="J20" s="34">
        <v>140</v>
      </c>
      <c r="K20" s="34">
        <v>0</v>
      </c>
      <c r="L20" s="35">
        <v>347</v>
      </c>
      <c r="M20" s="34">
        <v>50</v>
      </c>
      <c r="N20" s="34">
        <v>40</v>
      </c>
      <c r="O20" s="99">
        <f>N20/M20*100</f>
        <v>80</v>
      </c>
      <c r="P20" s="36"/>
      <c r="Q20" s="37"/>
    </row>
    <row r="21" spans="1:56" s="38" customFormat="1" ht="12" x14ac:dyDescent="0.2">
      <c r="A21" s="39">
        <v>2</v>
      </c>
      <c r="B21" s="39">
        <v>11</v>
      </c>
      <c r="C21" s="39">
        <v>55</v>
      </c>
      <c r="D21" s="39">
        <v>37</v>
      </c>
      <c r="E21" s="39">
        <v>252</v>
      </c>
      <c r="F21" s="39">
        <v>0</v>
      </c>
      <c r="G21" s="40">
        <v>355</v>
      </c>
      <c r="H21" s="39">
        <v>107</v>
      </c>
      <c r="I21" s="39">
        <v>54</v>
      </c>
      <c r="J21" s="39">
        <v>194</v>
      </c>
      <c r="K21" s="39">
        <v>0</v>
      </c>
      <c r="L21" s="40">
        <v>355</v>
      </c>
      <c r="M21" s="39">
        <v>50</v>
      </c>
      <c r="N21" s="39">
        <v>27</v>
      </c>
      <c r="O21" s="100">
        <f>N21/M21*100</f>
        <v>54</v>
      </c>
      <c r="P21" s="36"/>
      <c r="Q21" s="37"/>
    </row>
    <row r="22" spans="1:56" s="38" customFormat="1" ht="12" x14ac:dyDescent="0.2">
      <c r="A22" s="39">
        <v>3</v>
      </c>
      <c r="B22" s="39">
        <v>8</v>
      </c>
      <c r="C22" s="39">
        <v>27</v>
      </c>
      <c r="D22" s="39">
        <v>50</v>
      </c>
      <c r="E22" s="39">
        <v>232</v>
      </c>
      <c r="F22" s="39">
        <v>0</v>
      </c>
      <c r="G22" s="40">
        <v>317</v>
      </c>
      <c r="H22" s="39">
        <v>95</v>
      </c>
      <c r="I22" s="39">
        <v>58</v>
      </c>
      <c r="J22" s="39">
        <v>164</v>
      </c>
      <c r="K22" s="39">
        <v>0</v>
      </c>
      <c r="L22" s="40">
        <v>317</v>
      </c>
      <c r="M22" s="39">
        <v>50</v>
      </c>
      <c r="N22" s="39">
        <v>41</v>
      </c>
      <c r="O22" s="100">
        <f>N22/M22*100</f>
        <v>82</v>
      </c>
      <c r="P22" s="36"/>
      <c r="Q22" s="37"/>
    </row>
    <row r="23" spans="1:56" s="38" customFormat="1" ht="12" x14ac:dyDescent="0.2">
      <c r="A23" s="39">
        <v>4</v>
      </c>
      <c r="B23" s="39">
        <v>5</v>
      </c>
      <c r="C23" s="39">
        <v>32</v>
      </c>
      <c r="D23" s="39">
        <v>26</v>
      </c>
      <c r="E23" s="39">
        <v>163</v>
      </c>
      <c r="F23" s="39">
        <v>12</v>
      </c>
      <c r="G23" s="40">
        <v>238</v>
      </c>
      <c r="H23" s="39">
        <v>112</v>
      </c>
      <c r="I23" s="39">
        <v>27</v>
      </c>
      <c r="J23" s="39">
        <v>99</v>
      </c>
      <c r="K23" s="39">
        <v>0</v>
      </c>
      <c r="L23" s="40">
        <v>238</v>
      </c>
      <c r="M23" s="39">
        <v>50</v>
      </c>
      <c r="N23" s="39">
        <v>41</v>
      </c>
      <c r="O23" s="100">
        <f>N23/M23*100</f>
        <v>82</v>
      </c>
      <c r="P23" s="36"/>
      <c r="Q23" s="37"/>
    </row>
    <row r="24" spans="1:56" s="38" customFormat="1" ht="12" x14ac:dyDescent="0.2">
      <c r="A24" s="39">
        <v>5</v>
      </c>
      <c r="B24" s="39">
        <v>2</v>
      </c>
      <c r="C24" s="39">
        <v>21</v>
      </c>
      <c r="D24" s="39">
        <v>21</v>
      </c>
      <c r="E24" s="39">
        <v>163</v>
      </c>
      <c r="F24" s="39">
        <v>0</v>
      </c>
      <c r="G24" s="40">
        <v>207</v>
      </c>
      <c r="H24" s="39">
        <v>97</v>
      </c>
      <c r="I24" s="39">
        <v>29</v>
      </c>
      <c r="J24" s="39">
        <v>81</v>
      </c>
      <c r="K24" s="39">
        <v>0</v>
      </c>
      <c r="L24" s="40">
        <v>207</v>
      </c>
      <c r="M24" s="39">
        <v>50</v>
      </c>
      <c r="N24" s="39">
        <v>37</v>
      </c>
      <c r="O24" s="100">
        <f>N24/M24*100</f>
        <v>74</v>
      </c>
      <c r="P24" s="36"/>
      <c r="Q24" s="37"/>
    </row>
    <row r="25" spans="1:56" s="38" customFormat="1" ht="12" x14ac:dyDescent="0.2">
      <c r="A25" s="39">
        <v>6</v>
      </c>
      <c r="B25" s="39">
        <v>6</v>
      </c>
      <c r="C25" s="39">
        <v>38</v>
      </c>
      <c r="D25" s="39">
        <v>28</v>
      </c>
      <c r="E25" s="39">
        <v>160</v>
      </c>
      <c r="F25" s="39">
        <v>0</v>
      </c>
      <c r="G25" s="40">
        <v>232</v>
      </c>
      <c r="H25" s="39">
        <v>69</v>
      </c>
      <c r="I25" s="39">
        <v>22</v>
      </c>
      <c r="J25" s="39">
        <v>141</v>
      </c>
      <c r="K25" s="39">
        <v>0</v>
      </c>
      <c r="L25" s="40">
        <v>232</v>
      </c>
      <c r="M25" s="39">
        <v>50</v>
      </c>
      <c r="N25" s="39">
        <v>36</v>
      </c>
      <c r="O25" s="100">
        <v>80</v>
      </c>
      <c r="P25" s="36"/>
      <c r="Q25" s="37"/>
    </row>
    <row r="26" spans="1:56" s="38" customFormat="1" ht="12" x14ac:dyDescent="0.2">
      <c r="A26" s="39">
        <v>7</v>
      </c>
      <c r="B26" s="39">
        <v>2</v>
      </c>
      <c r="C26" s="39">
        <v>24</v>
      </c>
      <c r="D26" s="39">
        <v>25</v>
      </c>
      <c r="E26" s="39">
        <v>148</v>
      </c>
      <c r="F26" s="39">
        <v>0</v>
      </c>
      <c r="G26" s="40">
        <v>199</v>
      </c>
      <c r="H26" s="39">
        <v>82</v>
      </c>
      <c r="I26" s="39">
        <v>25</v>
      </c>
      <c r="J26" s="39">
        <v>92</v>
      </c>
      <c r="K26" s="39">
        <v>0</v>
      </c>
      <c r="L26" s="40">
        <v>199</v>
      </c>
      <c r="M26" s="39">
        <v>50</v>
      </c>
      <c r="N26" s="39">
        <v>39</v>
      </c>
      <c r="O26" s="100">
        <f t="shared" ref="O26:O30" si="0">N26/M26*100</f>
        <v>78</v>
      </c>
      <c r="P26" s="36"/>
      <c r="Q26" s="37"/>
    </row>
    <row r="27" spans="1:56" s="38" customFormat="1" ht="12" x14ac:dyDescent="0.2">
      <c r="A27" s="39">
        <v>8</v>
      </c>
      <c r="B27" s="39">
        <v>3</v>
      </c>
      <c r="C27" s="39">
        <v>34</v>
      </c>
      <c r="D27" s="39">
        <v>19</v>
      </c>
      <c r="E27" s="39">
        <v>145</v>
      </c>
      <c r="F27" s="39">
        <v>0</v>
      </c>
      <c r="G27" s="40">
        <v>201</v>
      </c>
      <c r="H27" s="39">
        <v>87</v>
      </c>
      <c r="I27" s="39">
        <v>32</v>
      </c>
      <c r="J27" s="39">
        <v>82</v>
      </c>
      <c r="K27" s="39">
        <v>0</v>
      </c>
      <c r="L27" s="40">
        <v>201</v>
      </c>
      <c r="M27" s="39">
        <v>50</v>
      </c>
      <c r="N27" s="39">
        <v>39</v>
      </c>
      <c r="O27" s="100">
        <f t="shared" si="0"/>
        <v>78</v>
      </c>
      <c r="P27" s="36"/>
      <c r="Q27" s="37"/>
    </row>
    <row r="28" spans="1:56" s="38" customFormat="1" ht="12" x14ac:dyDescent="0.2">
      <c r="A28" s="39">
        <v>9</v>
      </c>
      <c r="B28" s="39">
        <v>8</v>
      </c>
      <c r="C28" s="39">
        <v>27</v>
      </c>
      <c r="D28" s="39">
        <v>18</v>
      </c>
      <c r="E28" s="39">
        <v>114</v>
      </c>
      <c r="F28" s="39">
        <v>0</v>
      </c>
      <c r="G28" s="40">
        <v>167</v>
      </c>
      <c r="H28" s="39">
        <v>79</v>
      </c>
      <c r="I28" s="39">
        <v>16</v>
      </c>
      <c r="J28" s="39">
        <v>72</v>
      </c>
      <c r="K28" s="39">
        <v>0</v>
      </c>
      <c r="L28" s="40">
        <v>167</v>
      </c>
      <c r="M28" s="39">
        <v>50</v>
      </c>
      <c r="N28" s="39">
        <v>41</v>
      </c>
      <c r="O28" s="100">
        <f t="shared" si="0"/>
        <v>82</v>
      </c>
      <c r="P28" s="36"/>
      <c r="Q28" s="37"/>
    </row>
    <row r="29" spans="1:56" s="38" customFormat="1" ht="12" x14ac:dyDescent="0.2">
      <c r="A29" s="39">
        <v>10</v>
      </c>
      <c r="B29" s="39">
        <v>6</v>
      </c>
      <c r="C29" s="39">
        <v>29</v>
      </c>
      <c r="D29" s="39">
        <v>21</v>
      </c>
      <c r="E29" s="39">
        <v>93</v>
      </c>
      <c r="F29" s="39">
        <v>14</v>
      </c>
      <c r="G29" s="40">
        <v>163</v>
      </c>
      <c r="H29" s="39">
        <v>96</v>
      </c>
      <c r="I29" s="39">
        <v>11</v>
      </c>
      <c r="J29" s="39">
        <v>55</v>
      </c>
      <c r="K29" s="39">
        <v>1</v>
      </c>
      <c r="L29" s="40">
        <v>163</v>
      </c>
      <c r="M29" s="39">
        <v>50</v>
      </c>
      <c r="N29" s="39">
        <v>41</v>
      </c>
      <c r="O29" s="100">
        <f>N29/M29*100</f>
        <v>82</v>
      </c>
      <c r="P29" s="36"/>
      <c r="Q29" s="37"/>
    </row>
    <row r="30" spans="1:56" s="38" customFormat="1" ht="12" x14ac:dyDescent="0.2">
      <c r="A30" s="39">
        <v>11</v>
      </c>
      <c r="B30" s="39">
        <v>6</v>
      </c>
      <c r="C30" s="39">
        <v>35</v>
      </c>
      <c r="D30" s="39">
        <v>22</v>
      </c>
      <c r="E30" s="39">
        <v>175</v>
      </c>
      <c r="F30" s="39">
        <v>0</v>
      </c>
      <c r="G30" s="40">
        <v>238</v>
      </c>
      <c r="H30" s="39">
        <v>78</v>
      </c>
      <c r="I30" s="39">
        <v>70</v>
      </c>
      <c r="J30" s="39">
        <v>90</v>
      </c>
      <c r="K30" s="39">
        <v>0</v>
      </c>
      <c r="L30" s="40">
        <v>238</v>
      </c>
      <c r="M30" s="39">
        <v>50</v>
      </c>
      <c r="N30" s="39">
        <v>42</v>
      </c>
      <c r="O30" s="100">
        <f t="shared" si="0"/>
        <v>84</v>
      </c>
      <c r="P30" s="36"/>
      <c r="Q30" s="37"/>
    </row>
    <row r="31" spans="1:56" s="38" customFormat="1" ht="12" x14ac:dyDescent="0.2">
      <c r="A31" s="39">
        <v>12</v>
      </c>
      <c r="B31" s="39">
        <v>12</v>
      </c>
      <c r="C31" s="39">
        <v>56</v>
      </c>
      <c r="D31" s="39">
        <v>27</v>
      </c>
      <c r="E31" s="39">
        <v>178</v>
      </c>
      <c r="F31" s="39">
        <v>0</v>
      </c>
      <c r="G31" s="40">
        <v>273</v>
      </c>
      <c r="H31" s="39">
        <v>110</v>
      </c>
      <c r="I31" s="39">
        <v>83</v>
      </c>
      <c r="J31" s="39">
        <v>79</v>
      </c>
      <c r="K31" s="39">
        <v>1</v>
      </c>
      <c r="L31" s="40">
        <v>273</v>
      </c>
      <c r="M31" s="39">
        <v>50</v>
      </c>
      <c r="N31" s="39">
        <v>40</v>
      </c>
      <c r="O31" s="100">
        <v>81</v>
      </c>
      <c r="P31" s="36"/>
      <c r="Q31" s="37"/>
    </row>
    <row r="32" spans="1:56" s="38" customFormat="1" ht="12" x14ac:dyDescent="0.2">
      <c r="A32" s="39">
        <v>13</v>
      </c>
      <c r="B32" s="39">
        <v>8</v>
      </c>
      <c r="C32" s="39">
        <v>33</v>
      </c>
      <c r="D32" s="39">
        <v>26</v>
      </c>
      <c r="E32" s="39">
        <v>153</v>
      </c>
      <c r="F32" s="39">
        <v>0</v>
      </c>
      <c r="G32" s="40">
        <v>220</v>
      </c>
      <c r="H32" s="39">
        <v>70</v>
      </c>
      <c r="I32" s="39">
        <v>47</v>
      </c>
      <c r="J32" s="39">
        <v>103</v>
      </c>
      <c r="K32" s="39">
        <v>0</v>
      </c>
      <c r="L32" s="40">
        <v>220</v>
      </c>
      <c r="M32" s="39">
        <v>50</v>
      </c>
      <c r="N32" s="39">
        <v>40</v>
      </c>
      <c r="O32" s="100">
        <f t="shared" ref="O32:O36" si="1">N32/M32*100</f>
        <v>80</v>
      </c>
      <c r="P32" s="36"/>
      <c r="Q32" s="37"/>
    </row>
    <row r="33" spans="1:17" s="38" customFormat="1" ht="12" x14ac:dyDescent="0.2">
      <c r="A33" s="39">
        <v>14</v>
      </c>
      <c r="B33" s="39">
        <v>10</v>
      </c>
      <c r="C33" s="39">
        <v>44</v>
      </c>
      <c r="D33" s="39">
        <v>23</v>
      </c>
      <c r="E33" s="39">
        <v>151</v>
      </c>
      <c r="F33" s="39">
        <v>0</v>
      </c>
      <c r="G33" s="40">
        <v>228</v>
      </c>
      <c r="H33" s="39">
        <v>81</v>
      </c>
      <c r="I33" s="39">
        <v>75</v>
      </c>
      <c r="J33" s="39">
        <v>71</v>
      </c>
      <c r="K33" s="39">
        <v>1</v>
      </c>
      <c r="L33" s="40">
        <v>228</v>
      </c>
      <c r="M33" s="39">
        <v>50</v>
      </c>
      <c r="N33" s="39">
        <v>38</v>
      </c>
      <c r="O33" s="100">
        <f t="shared" si="1"/>
        <v>76</v>
      </c>
      <c r="P33" s="36"/>
      <c r="Q33" s="37"/>
    </row>
    <row r="34" spans="1:17" s="38" customFormat="1" ht="12" x14ac:dyDescent="0.2">
      <c r="A34" s="39">
        <v>15</v>
      </c>
      <c r="B34" s="39">
        <v>13</v>
      </c>
      <c r="C34" s="39">
        <v>35</v>
      </c>
      <c r="D34" s="39">
        <v>14</v>
      </c>
      <c r="E34" s="39">
        <v>134</v>
      </c>
      <c r="F34" s="39">
        <v>0</v>
      </c>
      <c r="G34" s="40">
        <v>196</v>
      </c>
      <c r="H34" s="39">
        <v>57</v>
      </c>
      <c r="I34" s="39">
        <v>76</v>
      </c>
      <c r="J34" s="39">
        <v>60</v>
      </c>
      <c r="K34" s="39">
        <v>3</v>
      </c>
      <c r="L34" s="40">
        <v>196</v>
      </c>
      <c r="M34" s="39">
        <v>50</v>
      </c>
      <c r="N34" s="39">
        <v>39</v>
      </c>
      <c r="O34" s="100">
        <f t="shared" si="1"/>
        <v>78</v>
      </c>
      <c r="P34" s="36"/>
      <c r="Q34" s="37"/>
    </row>
    <row r="35" spans="1:17" s="38" customFormat="1" ht="12" x14ac:dyDescent="0.2">
      <c r="A35" s="39">
        <v>16</v>
      </c>
      <c r="B35" s="39">
        <v>5</v>
      </c>
      <c r="C35" s="39">
        <v>33</v>
      </c>
      <c r="D35" s="39">
        <v>18</v>
      </c>
      <c r="E35" s="39">
        <v>76</v>
      </c>
      <c r="F35" s="39">
        <v>0</v>
      </c>
      <c r="G35" s="40">
        <v>132</v>
      </c>
      <c r="H35" s="39">
        <v>43</v>
      </c>
      <c r="I35" s="39">
        <v>40</v>
      </c>
      <c r="J35" s="39">
        <v>39</v>
      </c>
      <c r="K35" s="39">
        <v>10</v>
      </c>
      <c r="L35" s="40">
        <v>132</v>
      </c>
      <c r="M35" s="39">
        <v>50</v>
      </c>
      <c r="N35" s="39">
        <v>37</v>
      </c>
      <c r="O35" s="100">
        <f t="shared" si="1"/>
        <v>74</v>
      </c>
      <c r="P35" s="36"/>
      <c r="Q35" s="37"/>
    </row>
    <row r="36" spans="1:17" s="38" customFormat="1" ht="12" x14ac:dyDescent="0.2">
      <c r="A36" s="39">
        <v>17</v>
      </c>
      <c r="B36" s="39">
        <v>17</v>
      </c>
      <c r="C36" s="39">
        <v>56</v>
      </c>
      <c r="D36" s="39">
        <v>21</v>
      </c>
      <c r="E36" s="39">
        <v>138</v>
      </c>
      <c r="F36" s="39">
        <v>15</v>
      </c>
      <c r="G36" s="40">
        <v>247</v>
      </c>
      <c r="H36" s="39">
        <v>94</v>
      </c>
      <c r="I36" s="39">
        <v>79</v>
      </c>
      <c r="J36" s="39">
        <v>74</v>
      </c>
      <c r="K36" s="39">
        <v>0</v>
      </c>
      <c r="L36" s="40">
        <v>247</v>
      </c>
      <c r="M36" s="39">
        <v>50</v>
      </c>
      <c r="N36" s="39">
        <v>43</v>
      </c>
      <c r="O36" s="100">
        <f t="shared" si="1"/>
        <v>86</v>
      </c>
      <c r="P36" s="36"/>
      <c r="Q36" s="37"/>
    </row>
    <row r="37" spans="1:17" s="38" customFormat="1" ht="12" x14ac:dyDescent="0.2">
      <c r="A37" s="39">
        <v>18</v>
      </c>
      <c r="B37" s="39">
        <v>6</v>
      </c>
      <c r="C37" s="39">
        <v>66</v>
      </c>
      <c r="D37" s="39">
        <v>27</v>
      </c>
      <c r="E37" s="39">
        <v>150</v>
      </c>
      <c r="F37" s="39">
        <v>0</v>
      </c>
      <c r="G37" s="40">
        <v>249</v>
      </c>
      <c r="H37" s="39">
        <v>91</v>
      </c>
      <c r="I37" s="39">
        <v>76</v>
      </c>
      <c r="J37" s="39">
        <v>82</v>
      </c>
      <c r="K37" s="39">
        <v>0</v>
      </c>
      <c r="L37" s="40">
        <v>249</v>
      </c>
      <c r="M37" s="39">
        <v>50</v>
      </c>
      <c r="N37" s="39">
        <v>42</v>
      </c>
      <c r="O37" s="100">
        <v>82</v>
      </c>
      <c r="P37" s="36"/>
      <c r="Q37" s="37"/>
    </row>
    <row r="38" spans="1:17" s="38" customFormat="1" ht="12" x14ac:dyDescent="0.2">
      <c r="A38" s="39">
        <v>19</v>
      </c>
      <c r="B38" s="39">
        <v>8</v>
      </c>
      <c r="C38" s="39">
        <v>45</v>
      </c>
      <c r="D38" s="39">
        <v>32</v>
      </c>
      <c r="E38" s="39">
        <v>170</v>
      </c>
      <c r="F38" s="39">
        <v>0</v>
      </c>
      <c r="G38" s="40">
        <v>255</v>
      </c>
      <c r="H38" s="39">
        <v>81</v>
      </c>
      <c r="I38" s="39">
        <v>86</v>
      </c>
      <c r="J38" s="39">
        <v>87</v>
      </c>
      <c r="K38" s="39">
        <v>1</v>
      </c>
      <c r="L38" s="40">
        <v>255</v>
      </c>
      <c r="M38" s="39">
        <v>50</v>
      </c>
      <c r="N38" s="39">
        <v>44</v>
      </c>
      <c r="O38" s="100">
        <f t="shared" ref="O38:O42" si="2">N38/M38*100</f>
        <v>88</v>
      </c>
      <c r="P38" s="36"/>
      <c r="Q38" s="37"/>
    </row>
    <row r="39" spans="1:17" s="38" customFormat="1" ht="12" x14ac:dyDescent="0.2">
      <c r="A39" s="39">
        <v>20</v>
      </c>
      <c r="B39" s="39">
        <v>10</v>
      </c>
      <c r="C39" s="39">
        <v>40</v>
      </c>
      <c r="D39" s="39">
        <v>30</v>
      </c>
      <c r="E39" s="39">
        <v>162</v>
      </c>
      <c r="F39" s="39">
        <v>0</v>
      </c>
      <c r="G39" s="40">
        <v>242</v>
      </c>
      <c r="H39" s="39">
        <v>88</v>
      </c>
      <c r="I39" s="39">
        <v>102</v>
      </c>
      <c r="J39" s="39">
        <v>52</v>
      </c>
      <c r="K39" s="39">
        <v>0</v>
      </c>
      <c r="L39" s="40">
        <v>242</v>
      </c>
      <c r="M39" s="39">
        <v>50</v>
      </c>
      <c r="N39" s="39">
        <v>42</v>
      </c>
      <c r="O39" s="100">
        <f t="shared" si="2"/>
        <v>84</v>
      </c>
      <c r="P39" s="36"/>
      <c r="Q39" s="37"/>
    </row>
    <row r="40" spans="1:17" s="38" customFormat="1" ht="12" x14ac:dyDescent="0.2">
      <c r="A40" s="39">
        <v>21</v>
      </c>
      <c r="B40" s="39">
        <v>9</v>
      </c>
      <c r="C40" s="39">
        <v>38</v>
      </c>
      <c r="D40" s="39">
        <v>29</v>
      </c>
      <c r="E40" s="39">
        <v>126</v>
      </c>
      <c r="F40" s="39">
        <v>5</v>
      </c>
      <c r="G40" s="40">
        <v>207</v>
      </c>
      <c r="H40" s="39">
        <v>66</v>
      </c>
      <c r="I40" s="39">
        <v>80</v>
      </c>
      <c r="J40" s="39">
        <v>61</v>
      </c>
      <c r="K40" s="39">
        <v>0</v>
      </c>
      <c r="L40" s="40">
        <v>207</v>
      </c>
      <c r="M40" s="39">
        <v>50</v>
      </c>
      <c r="N40" s="39">
        <v>40</v>
      </c>
      <c r="O40" s="100">
        <f t="shared" si="2"/>
        <v>80</v>
      </c>
      <c r="P40" s="36"/>
      <c r="Q40" s="37"/>
    </row>
    <row r="41" spans="1:17" s="38" customFormat="1" ht="12" x14ac:dyDescent="0.2">
      <c r="A41" s="39">
        <v>22</v>
      </c>
      <c r="B41" s="39">
        <v>5</v>
      </c>
      <c r="C41" s="39">
        <v>36</v>
      </c>
      <c r="D41" s="39">
        <v>18</v>
      </c>
      <c r="E41" s="39">
        <v>120</v>
      </c>
      <c r="F41" s="39">
        <v>0</v>
      </c>
      <c r="G41" s="40">
        <v>179</v>
      </c>
      <c r="H41" s="39">
        <v>63</v>
      </c>
      <c r="I41" s="39">
        <v>81</v>
      </c>
      <c r="J41" s="39">
        <v>35</v>
      </c>
      <c r="K41" s="39">
        <v>0</v>
      </c>
      <c r="L41" s="40">
        <v>179</v>
      </c>
      <c r="M41" s="39">
        <v>50</v>
      </c>
      <c r="N41" s="39">
        <v>38</v>
      </c>
      <c r="O41" s="100">
        <f t="shared" si="2"/>
        <v>76</v>
      </c>
      <c r="P41" s="36"/>
      <c r="Q41" s="37"/>
    </row>
    <row r="42" spans="1:17" s="38" customFormat="1" ht="12" x14ac:dyDescent="0.2">
      <c r="A42" s="39">
        <v>23</v>
      </c>
      <c r="B42" s="39">
        <v>7</v>
      </c>
      <c r="C42" s="39">
        <v>40</v>
      </c>
      <c r="D42" s="39">
        <v>20</v>
      </c>
      <c r="E42" s="39">
        <v>90</v>
      </c>
      <c r="F42" s="39">
        <v>3</v>
      </c>
      <c r="G42" s="40">
        <v>160</v>
      </c>
      <c r="H42" s="39">
        <v>68</v>
      </c>
      <c r="I42" s="39">
        <v>51</v>
      </c>
      <c r="J42" s="39">
        <v>41</v>
      </c>
      <c r="K42" s="39">
        <v>0</v>
      </c>
      <c r="L42" s="40">
        <v>160</v>
      </c>
      <c r="M42" s="39">
        <v>50</v>
      </c>
      <c r="N42" s="39">
        <v>42</v>
      </c>
      <c r="O42" s="100">
        <f t="shared" si="2"/>
        <v>84</v>
      </c>
      <c r="P42" s="36"/>
      <c r="Q42" s="37"/>
    </row>
    <row r="43" spans="1:17" s="38" customFormat="1" ht="12" x14ac:dyDescent="0.2">
      <c r="A43" s="39">
        <v>24</v>
      </c>
      <c r="B43" s="39">
        <v>4</v>
      </c>
      <c r="C43" s="39">
        <v>39</v>
      </c>
      <c r="D43" s="39">
        <v>33</v>
      </c>
      <c r="E43" s="39">
        <v>117</v>
      </c>
      <c r="F43" s="39">
        <v>0</v>
      </c>
      <c r="G43" s="40">
        <v>193</v>
      </c>
      <c r="H43" s="39">
        <v>103</v>
      </c>
      <c r="I43" s="39">
        <v>51</v>
      </c>
      <c r="J43" s="39">
        <v>39</v>
      </c>
      <c r="K43" s="39">
        <v>0</v>
      </c>
      <c r="L43" s="40">
        <v>193</v>
      </c>
      <c r="M43" s="39">
        <v>50</v>
      </c>
      <c r="N43" s="39">
        <v>41</v>
      </c>
      <c r="O43" s="100">
        <v>83</v>
      </c>
      <c r="P43" s="36"/>
      <c r="Q43" s="37"/>
    </row>
    <row r="44" spans="1:17" s="38" customFormat="1" ht="12" x14ac:dyDescent="0.2">
      <c r="A44" s="39">
        <v>25</v>
      </c>
      <c r="B44" s="39">
        <v>9</v>
      </c>
      <c r="C44" s="39">
        <v>38</v>
      </c>
      <c r="D44" s="39">
        <v>23</v>
      </c>
      <c r="E44" s="39">
        <v>105</v>
      </c>
      <c r="F44" s="39">
        <v>0</v>
      </c>
      <c r="G44" s="40">
        <v>175</v>
      </c>
      <c r="H44" s="39">
        <v>81</v>
      </c>
      <c r="I44" s="39">
        <v>65</v>
      </c>
      <c r="J44" s="39">
        <v>29</v>
      </c>
      <c r="K44" s="39">
        <v>0</v>
      </c>
      <c r="L44" s="40">
        <v>175</v>
      </c>
      <c r="M44" s="39">
        <v>50</v>
      </c>
      <c r="N44" s="39">
        <v>41</v>
      </c>
      <c r="O44" s="100">
        <f t="shared" ref="O44:O48" si="3">N44/M44*100</f>
        <v>82</v>
      </c>
      <c r="P44" s="36"/>
      <c r="Q44" s="37"/>
    </row>
    <row r="45" spans="1:17" s="38" customFormat="1" ht="12" x14ac:dyDescent="0.2">
      <c r="A45" s="39">
        <v>26</v>
      </c>
      <c r="B45" s="39">
        <v>11</v>
      </c>
      <c r="C45" s="39">
        <v>31</v>
      </c>
      <c r="D45" s="39">
        <v>29</v>
      </c>
      <c r="E45" s="39">
        <v>117</v>
      </c>
      <c r="F45" s="39">
        <v>0</v>
      </c>
      <c r="G45" s="40">
        <v>188</v>
      </c>
      <c r="H45" s="39">
        <v>92</v>
      </c>
      <c r="I45" s="39">
        <v>57</v>
      </c>
      <c r="J45" s="39">
        <v>39</v>
      </c>
      <c r="K45" s="39">
        <v>0</v>
      </c>
      <c r="L45" s="40">
        <v>188</v>
      </c>
      <c r="M45" s="39">
        <v>50</v>
      </c>
      <c r="N45" s="39">
        <v>41</v>
      </c>
      <c r="O45" s="100">
        <f t="shared" si="3"/>
        <v>82</v>
      </c>
      <c r="P45" s="36"/>
      <c r="Q45" s="37"/>
    </row>
    <row r="46" spans="1:17" s="38" customFormat="1" ht="12" x14ac:dyDescent="0.2">
      <c r="A46" s="39">
        <v>27</v>
      </c>
      <c r="B46" s="39">
        <v>5</v>
      </c>
      <c r="C46" s="39">
        <v>32</v>
      </c>
      <c r="D46" s="39">
        <v>28</v>
      </c>
      <c r="E46" s="39">
        <v>116</v>
      </c>
      <c r="F46" s="39">
        <v>0</v>
      </c>
      <c r="G46" s="40">
        <v>181</v>
      </c>
      <c r="H46" s="39">
        <v>79</v>
      </c>
      <c r="I46" s="39">
        <v>60</v>
      </c>
      <c r="J46" s="39">
        <v>42</v>
      </c>
      <c r="K46" s="39">
        <v>0</v>
      </c>
      <c r="L46" s="40">
        <v>181</v>
      </c>
      <c r="M46" s="39">
        <v>50</v>
      </c>
      <c r="N46" s="39">
        <v>41</v>
      </c>
      <c r="O46" s="100">
        <f t="shared" si="3"/>
        <v>82</v>
      </c>
      <c r="P46" s="36"/>
      <c r="Q46" s="37"/>
    </row>
    <row r="47" spans="1:17" s="38" customFormat="1" ht="12" x14ac:dyDescent="0.2">
      <c r="A47" s="39">
        <v>28</v>
      </c>
      <c r="B47" s="39">
        <v>3</v>
      </c>
      <c r="C47" s="39">
        <v>41</v>
      </c>
      <c r="D47" s="39">
        <v>31</v>
      </c>
      <c r="E47" s="39">
        <v>113</v>
      </c>
      <c r="F47" s="39">
        <v>5</v>
      </c>
      <c r="G47" s="40">
        <v>193</v>
      </c>
      <c r="H47" s="39">
        <v>62</v>
      </c>
      <c r="I47" s="39">
        <v>72</v>
      </c>
      <c r="J47" s="39">
        <v>58</v>
      </c>
      <c r="K47" s="39">
        <v>1</v>
      </c>
      <c r="L47" s="40">
        <v>193</v>
      </c>
      <c r="M47" s="39">
        <v>50</v>
      </c>
      <c r="N47" s="39">
        <v>41</v>
      </c>
      <c r="O47" s="100">
        <f t="shared" si="3"/>
        <v>82</v>
      </c>
      <c r="P47" s="36"/>
      <c r="Q47" s="37"/>
    </row>
    <row r="48" spans="1:17" s="38" customFormat="1" ht="12" x14ac:dyDescent="0.2">
      <c r="A48" s="39">
        <v>29</v>
      </c>
      <c r="B48" s="39">
        <v>4</v>
      </c>
      <c r="C48" s="39">
        <v>35</v>
      </c>
      <c r="D48" s="39">
        <v>10</v>
      </c>
      <c r="E48" s="39">
        <v>124</v>
      </c>
      <c r="F48" s="39">
        <v>0</v>
      </c>
      <c r="G48" s="40">
        <v>173</v>
      </c>
      <c r="H48" s="39">
        <v>47</v>
      </c>
      <c r="I48" s="39">
        <v>72</v>
      </c>
      <c r="J48" s="39">
        <v>54</v>
      </c>
      <c r="K48" s="39">
        <v>0</v>
      </c>
      <c r="L48" s="40">
        <v>173</v>
      </c>
      <c r="M48" s="39">
        <v>50</v>
      </c>
      <c r="N48" s="39">
        <v>40</v>
      </c>
      <c r="O48" s="100">
        <f t="shared" si="3"/>
        <v>80</v>
      </c>
      <c r="P48" s="36"/>
      <c r="Q48" s="37"/>
    </row>
    <row r="49" spans="1:17" s="38" customFormat="1" ht="12" x14ac:dyDescent="0.2">
      <c r="A49" s="39">
        <v>30</v>
      </c>
      <c r="B49" s="39">
        <v>6</v>
      </c>
      <c r="C49" s="39">
        <v>37</v>
      </c>
      <c r="D49" s="39">
        <v>22</v>
      </c>
      <c r="E49" s="39">
        <v>154</v>
      </c>
      <c r="F49" s="39">
        <v>0</v>
      </c>
      <c r="G49" s="40">
        <v>219</v>
      </c>
      <c r="H49" s="39">
        <v>63</v>
      </c>
      <c r="I49" s="39">
        <v>80</v>
      </c>
      <c r="J49" s="39">
        <v>76</v>
      </c>
      <c r="K49" s="39">
        <v>0</v>
      </c>
      <c r="L49" s="40">
        <v>219</v>
      </c>
      <c r="M49" s="39">
        <v>50</v>
      </c>
      <c r="N49" s="39">
        <v>42</v>
      </c>
      <c r="O49" s="100">
        <v>84</v>
      </c>
      <c r="P49" s="36"/>
      <c r="Q49" s="37"/>
    </row>
    <row r="50" spans="1:17" s="38" customFormat="1" ht="12" x14ac:dyDescent="0.2">
      <c r="A50" s="39">
        <v>31</v>
      </c>
      <c r="B50" s="39">
        <v>5</v>
      </c>
      <c r="C50" s="39">
        <v>50</v>
      </c>
      <c r="D50" s="39">
        <v>33</v>
      </c>
      <c r="E50" s="39">
        <v>153</v>
      </c>
      <c r="F50" s="39">
        <v>0</v>
      </c>
      <c r="G50" s="40">
        <v>241</v>
      </c>
      <c r="H50" s="39">
        <v>92</v>
      </c>
      <c r="I50" s="39">
        <v>68</v>
      </c>
      <c r="J50" s="39">
        <v>81</v>
      </c>
      <c r="K50" s="39">
        <v>0</v>
      </c>
      <c r="L50" s="40">
        <v>241</v>
      </c>
      <c r="M50" s="39">
        <v>50</v>
      </c>
      <c r="N50" s="39">
        <v>40</v>
      </c>
      <c r="O50" s="100">
        <f t="shared" ref="O50:O54" si="4">N50/M50*100</f>
        <v>80</v>
      </c>
      <c r="P50" s="36"/>
      <c r="Q50" s="37"/>
    </row>
    <row r="51" spans="1:17" s="38" customFormat="1" ht="12" x14ac:dyDescent="0.2">
      <c r="A51" s="39">
        <v>32</v>
      </c>
      <c r="B51" s="39">
        <v>10</v>
      </c>
      <c r="C51" s="39">
        <v>55</v>
      </c>
      <c r="D51" s="39">
        <v>30</v>
      </c>
      <c r="E51" s="39">
        <v>163</v>
      </c>
      <c r="F51" s="39">
        <v>1</v>
      </c>
      <c r="G51" s="40">
        <v>259</v>
      </c>
      <c r="H51" s="39">
        <v>70</v>
      </c>
      <c r="I51" s="39">
        <v>92</v>
      </c>
      <c r="J51" s="39">
        <v>97</v>
      </c>
      <c r="K51" s="39">
        <v>0</v>
      </c>
      <c r="L51" s="40">
        <v>259</v>
      </c>
      <c r="M51" s="39">
        <v>50</v>
      </c>
      <c r="N51" s="39">
        <v>40</v>
      </c>
      <c r="O51" s="100">
        <f t="shared" si="4"/>
        <v>80</v>
      </c>
      <c r="P51" s="36"/>
      <c r="Q51" s="37"/>
    </row>
    <row r="52" spans="1:17" s="38" customFormat="1" ht="12" x14ac:dyDescent="0.2">
      <c r="A52" s="39">
        <v>33</v>
      </c>
      <c r="B52" s="39">
        <v>7</v>
      </c>
      <c r="C52" s="39">
        <v>58</v>
      </c>
      <c r="D52" s="39">
        <v>59</v>
      </c>
      <c r="E52" s="39">
        <v>200</v>
      </c>
      <c r="F52" s="39">
        <v>0</v>
      </c>
      <c r="G52" s="40">
        <v>324</v>
      </c>
      <c r="H52" s="39">
        <v>108</v>
      </c>
      <c r="I52" s="39">
        <v>131</v>
      </c>
      <c r="J52" s="39">
        <v>85</v>
      </c>
      <c r="K52" s="39">
        <v>0</v>
      </c>
      <c r="L52" s="40">
        <v>324</v>
      </c>
      <c r="M52" s="39">
        <v>50</v>
      </c>
      <c r="N52" s="39">
        <v>40</v>
      </c>
      <c r="O52" s="100">
        <f t="shared" si="4"/>
        <v>80</v>
      </c>
      <c r="P52" s="36"/>
      <c r="Q52" s="37"/>
    </row>
    <row r="53" spans="1:17" s="38" customFormat="1" ht="12" x14ac:dyDescent="0.2">
      <c r="A53" s="39">
        <v>34</v>
      </c>
      <c r="B53" s="39">
        <v>7</v>
      </c>
      <c r="C53" s="39">
        <v>51</v>
      </c>
      <c r="D53" s="39">
        <v>40</v>
      </c>
      <c r="E53" s="39">
        <v>155</v>
      </c>
      <c r="F53" s="39">
        <v>0</v>
      </c>
      <c r="G53" s="40">
        <v>253</v>
      </c>
      <c r="H53" s="39">
        <v>80</v>
      </c>
      <c r="I53" s="39">
        <v>82</v>
      </c>
      <c r="J53" s="39">
        <v>91</v>
      </c>
      <c r="K53" s="39">
        <v>0</v>
      </c>
      <c r="L53" s="40">
        <v>253</v>
      </c>
      <c r="M53" s="39">
        <v>50</v>
      </c>
      <c r="N53" s="39">
        <v>40</v>
      </c>
      <c r="O53" s="100">
        <f t="shared" si="4"/>
        <v>80</v>
      </c>
      <c r="P53" s="36"/>
      <c r="Q53" s="37"/>
    </row>
    <row r="54" spans="1:17" s="38" customFormat="1" ht="12" x14ac:dyDescent="0.2">
      <c r="A54" s="39">
        <v>35</v>
      </c>
      <c r="B54" s="39">
        <v>8</v>
      </c>
      <c r="C54" s="39">
        <v>36</v>
      </c>
      <c r="D54" s="39">
        <v>42</v>
      </c>
      <c r="E54" s="39">
        <v>114</v>
      </c>
      <c r="F54" s="39">
        <v>0</v>
      </c>
      <c r="G54" s="40">
        <v>200</v>
      </c>
      <c r="H54" s="39">
        <v>78</v>
      </c>
      <c r="I54" s="39">
        <v>37</v>
      </c>
      <c r="J54" s="39">
        <v>85</v>
      </c>
      <c r="K54" s="39">
        <v>0</v>
      </c>
      <c r="L54" s="40">
        <v>200</v>
      </c>
      <c r="M54" s="39">
        <v>50</v>
      </c>
      <c r="N54" s="39">
        <v>33</v>
      </c>
      <c r="O54" s="100">
        <f t="shared" si="4"/>
        <v>66</v>
      </c>
      <c r="P54" s="36"/>
      <c r="Q54" s="37"/>
    </row>
    <row r="55" spans="1:17" s="38" customFormat="1" ht="12" x14ac:dyDescent="0.2">
      <c r="A55" s="39">
        <v>36</v>
      </c>
      <c r="B55" s="39">
        <v>14</v>
      </c>
      <c r="C55" s="39">
        <v>61</v>
      </c>
      <c r="D55" s="39">
        <v>51</v>
      </c>
      <c r="E55" s="39">
        <v>179</v>
      </c>
      <c r="F55" s="39">
        <v>0</v>
      </c>
      <c r="G55" s="40">
        <v>305</v>
      </c>
      <c r="H55" s="39">
        <v>95</v>
      </c>
      <c r="I55" s="39">
        <v>135</v>
      </c>
      <c r="J55" s="39">
        <v>75</v>
      </c>
      <c r="K55" s="39">
        <v>0</v>
      </c>
      <c r="L55" s="40">
        <v>305</v>
      </c>
      <c r="M55" s="39">
        <v>50</v>
      </c>
      <c r="N55" s="39">
        <v>39</v>
      </c>
      <c r="O55" s="100">
        <v>85</v>
      </c>
      <c r="P55" s="36"/>
      <c r="Q55" s="37"/>
    </row>
    <row r="56" spans="1:17" s="38" customFormat="1" ht="12" x14ac:dyDescent="0.2">
      <c r="A56" s="39">
        <v>37</v>
      </c>
      <c r="B56" s="39">
        <v>13</v>
      </c>
      <c r="C56" s="39">
        <v>61</v>
      </c>
      <c r="D56" s="39">
        <v>51</v>
      </c>
      <c r="E56" s="39">
        <v>222</v>
      </c>
      <c r="F56" s="39">
        <v>0</v>
      </c>
      <c r="G56" s="40">
        <v>347</v>
      </c>
      <c r="H56" s="39">
        <v>123</v>
      </c>
      <c r="I56" s="39">
        <v>124</v>
      </c>
      <c r="J56" s="39">
        <v>100</v>
      </c>
      <c r="K56" s="39">
        <v>0</v>
      </c>
      <c r="L56" s="40">
        <v>347</v>
      </c>
      <c r="M56" s="39">
        <v>50</v>
      </c>
      <c r="N56" s="39">
        <v>41</v>
      </c>
      <c r="O56" s="100">
        <f t="shared" ref="O56:O60" si="5">N56/M56*100</f>
        <v>82</v>
      </c>
      <c r="P56" s="36"/>
      <c r="Q56" s="37"/>
    </row>
    <row r="57" spans="1:17" s="38" customFormat="1" ht="12" x14ac:dyDescent="0.2">
      <c r="A57" s="39">
        <v>38</v>
      </c>
      <c r="B57" s="39">
        <v>8</v>
      </c>
      <c r="C57" s="39">
        <v>55</v>
      </c>
      <c r="D57" s="39">
        <v>39</v>
      </c>
      <c r="E57" s="39">
        <v>213</v>
      </c>
      <c r="F57" s="39">
        <v>0</v>
      </c>
      <c r="G57" s="40">
        <v>315</v>
      </c>
      <c r="H57" s="39">
        <v>136</v>
      </c>
      <c r="I57" s="39">
        <v>85</v>
      </c>
      <c r="J57" s="39">
        <v>94</v>
      </c>
      <c r="K57" s="39">
        <v>0</v>
      </c>
      <c r="L57" s="40">
        <v>315</v>
      </c>
      <c r="M57" s="39">
        <v>50</v>
      </c>
      <c r="N57" s="39">
        <v>42</v>
      </c>
      <c r="O57" s="100">
        <f t="shared" si="5"/>
        <v>84</v>
      </c>
      <c r="P57" s="36"/>
      <c r="Q57" s="37"/>
    </row>
    <row r="58" spans="1:17" s="38" customFormat="1" ht="12" x14ac:dyDescent="0.2">
      <c r="A58" s="39">
        <v>39</v>
      </c>
      <c r="B58" s="39">
        <v>6</v>
      </c>
      <c r="C58" s="39">
        <v>58</v>
      </c>
      <c r="D58" s="39">
        <v>40</v>
      </c>
      <c r="E58" s="39">
        <v>202</v>
      </c>
      <c r="F58" s="39">
        <v>0</v>
      </c>
      <c r="G58" s="40">
        <v>306</v>
      </c>
      <c r="H58" s="39">
        <v>120</v>
      </c>
      <c r="I58" s="39">
        <v>79</v>
      </c>
      <c r="J58" s="39">
        <v>107</v>
      </c>
      <c r="K58" s="39">
        <v>0</v>
      </c>
      <c r="L58" s="40">
        <v>306</v>
      </c>
      <c r="M58" s="39">
        <v>50</v>
      </c>
      <c r="N58" s="39">
        <v>43</v>
      </c>
      <c r="O58" s="100">
        <f t="shared" si="5"/>
        <v>86</v>
      </c>
      <c r="P58" s="36"/>
      <c r="Q58" s="37"/>
    </row>
    <row r="59" spans="1:17" s="38" customFormat="1" ht="12" x14ac:dyDescent="0.2">
      <c r="A59" s="39">
        <v>40</v>
      </c>
      <c r="B59" s="39">
        <v>7</v>
      </c>
      <c r="C59" s="39">
        <v>59</v>
      </c>
      <c r="D59" s="39">
        <v>36</v>
      </c>
      <c r="E59" s="39">
        <v>172</v>
      </c>
      <c r="F59" s="39">
        <v>6</v>
      </c>
      <c r="G59" s="40">
        <v>280</v>
      </c>
      <c r="H59" s="39">
        <v>93</v>
      </c>
      <c r="I59" s="39">
        <v>82</v>
      </c>
      <c r="J59" s="39">
        <v>105</v>
      </c>
      <c r="K59" s="39">
        <v>0</v>
      </c>
      <c r="L59" s="40">
        <v>280</v>
      </c>
      <c r="M59" s="39">
        <v>50</v>
      </c>
      <c r="N59" s="39">
        <v>41</v>
      </c>
      <c r="O59" s="100">
        <f t="shared" si="5"/>
        <v>82</v>
      </c>
      <c r="P59" s="36"/>
      <c r="Q59" s="37"/>
    </row>
    <row r="60" spans="1:17" s="38" customFormat="1" ht="12" x14ac:dyDescent="0.2">
      <c r="A60" s="39">
        <v>41</v>
      </c>
      <c r="B60" s="39">
        <v>6</v>
      </c>
      <c r="C60" s="39">
        <v>44</v>
      </c>
      <c r="D60" s="39">
        <v>34</v>
      </c>
      <c r="E60" s="39">
        <v>172</v>
      </c>
      <c r="F60" s="39">
        <v>0</v>
      </c>
      <c r="G60" s="40">
        <v>256</v>
      </c>
      <c r="H60" s="39">
        <v>101</v>
      </c>
      <c r="I60" s="39">
        <v>102</v>
      </c>
      <c r="J60" s="39">
        <v>53</v>
      </c>
      <c r="K60" s="39">
        <v>0</v>
      </c>
      <c r="L60" s="40">
        <v>256</v>
      </c>
      <c r="M60" s="39">
        <v>50</v>
      </c>
      <c r="N60" s="39">
        <v>41</v>
      </c>
      <c r="O60" s="100">
        <f t="shared" si="5"/>
        <v>82</v>
      </c>
      <c r="P60" s="36"/>
      <c r="Q60" s="37"/>
    </row>
    <row r="61" spans="1:17" s="38" customFormat="1" ht="12" x14ac:dyDescent="0.2">
      <c r="A61" s="39">
        <v>42</v>
      </c>
      <c r="B61" s="39">
        <v>12</v>
      </c>
      <c r="C61" s="39">
        <v>59</v>
      </c>
      <c r="D61" s="39">
        <v>50</v>
      </c>
      <c r="E61" s="39">
        <v>162</v>
      </c>
      <c r="F61" s="39">
        <v>0</v>
      </c>
      <c r="G61" s="40">
        <v>283</v>
      </c>
      <c r="H61" s="39">
        <v>58</v>
      </c>
      <c r="I61" s="39">
        <v>131</v>
      </c>
      <c r="J61" s="39">
        <v>94</v>
      </c>
      <c r="K61" s="39">
        <v>0</v>
      </c>
      <c r="L61" s="40">
        <v>283</v>
      </c>
      <c r="M61" s="39">
        <v>50</v>
      </c>
      <c r="N61" s="39">
        <v>39</v>
      </c>
      <c r="O61" s="100">
        <v>86</v>
      </c>
      <c r="P61" s="36"/>
      <c r="Q61" s="37"/>
    </row>
    <row r="62" spans="1:17" s="38" customFormat="1" ht="12" x14ac:dyDescent="0.2">
      <c r="A62" s="39">
        <v>43</v>
      </c>
      <c r="B62" s="39">
        <v>8</v>
      </c>
      <c r="C62" s="39">
        <v>71</v>
      </c>
      <c r="D62" s="39">
        <v>44</v>
      </c>
      <c r="E62" s="39">
        <v>190</v>
      </c>
      <c r="F62" s="39">
        <v>0</v>
      </c>
      <c r="G62" s="40">
        <v>313</v>
      </c>
      <c r="H62" s="39">
        <v>121</v>
      </c>
      <c r="I62" s="39">
        <v>114</v>
      </c>
      <c r="J62" s="39">
        <v>77</v>
      </c>
      <c r="K62" s="39">
        <v>1</v>
      </c>
      <c r="L62" s="40">
        <v>313</v>
      </c>
      <c r="M62" s="39">
        <v>50</v>
      </c>
      <c r="N62" s="39">
        <v>42</v>
      </c>
      <c r="O62" s="100">
        <f t="shared" ref="O62:O66" si="6">N62/M62*100</f>
        <v>84</v>
      </c>
      <c r="P62" s="36"/>
      <c r="Q62" s="37"/>
    </row>
    <row r="63" spans="1:17" s="38" customFormat="1" ht="12" x14ac:dyDescent="0.2">
      <c r="A63" s="39">
        <v>44</v>
      </c>
      <c r="B63" s="39">
        <v>12</v>
      </c>
      <c r="C63" s="39">
        <v>23</v>
      </c>
      <c r="D63" s="39">
        <v>28</v>
      </c>
      <c r="E63" s="39">
        <v>157</v>
      </c>
      <c r="F63" s="39">
        <v>0</v>
      </c>
      <c r="G63" s="40">
        <v>220</v>
      </c>
      <c r="H63" s="39">
        <v>77</v>
      </c>
      <c r="I63" s="39">
        <v>89</v>
      </c>
      <c r="J63" s="39">
        <v>54</v>
      </c>
      <c r="K63" s="39">
        <v>0</v>
      </c>
      <c r="L63" s="40">
        <v>220</v>
      </c>
      <c r="M63" s="39">
        <v>50</v>
      </c>
      <c r="N63" s="39">
        <v>40</v>
      </c>
      <c r="O63" s="100">
        <f t="shared" si="6"/>
        <v>80</v>
      </c>
      <c r="P63" s="36"/>
      <c r="Q63" s="37"/>
    </row>
    <row r="64" spans="1:17" s="38" customFormat="1" ht="12" x14ac:dyDescent="0.2">
      <c r="A64" s="39">
        <v>45</v>
      </c>
      <c r="B64" s="39">
        <v>12</v>
      </c>
      <c r="C64" s="39">
        <v>44</v>
      </c>
      <c r="D64" s="39">
        <v>22</v>
      </c>
      <c r="E64" s="39">
        <v>152</v>
      </c>
      <c r="F64" s="39">
        <v>0</v>
      </c>
      <c r="G64" s="40">
        <v>230</v>
      </c>
      <c r="H64" s="39">
        <v>90</v>
      </c>
      <c r="I64" s="39">
        <v>81</v>
      </c>
      <c r="J64" s="39">
        <v>59</v>
      </c>
      <c r="K64" s="39">
        <v>0</v>
      </c>
      <c r="L64" s="40">
        <v>230</v>
      </c>
      <c r="M64" s="39">
        <v>50</v>
      </c>
      <c r="N64" s="39">
        <v>40</v>
      </c>
      <c r="O64" s="100">
        <f t="shared" si="6"/>
        <v>80</v>
      </c>
      <c r="P64" s="36"/>
      <c r="Q64" s="37"/>
    </row>
    <row r="65" spans="1:55" s="38" customFormat="1" ht="12" x14ac:dyDescent="0.2">
      <c r="A65" s="39">
        <v>46</v>
      </c>
      <c r="B65" s="39">
        <v>6</v>
      </c>
      <c r="C65" s="39">
        <v>31</v>
      </c>
      <c r="D65" s="39">
        <v>23</v>
      </c>
      <c r="E65" s="39">
        <v>114</v>
      </c>
      <c r="F65" s="39">
        <v>0</v>
      </c>
      <c r="G65" s="40">
        <v>174</v>
      </c>
      <c r="H65" s="39">
        <v>54</v>
      </c>
      <c r="I65" s="39">
        <v>70</v>
      </c>
      <c r="J65" s="39">
        <v>50</v>
      </c>
      <c r="K65" s="39">
        <v>0</v>
      </c>
      <c r="L65" s="40">
        <v>174</v>
      </c>
      <c r="M65" s="39">
        <v>50</v>
      </c>
      <c r="N65" s="39">
        <v>40</v>
      </c>
      <c r="O65" s="100">
        <f t="shared" si="6"/>
        <v>80</v>
      </c>
      <c r="P65" s="36"/>
      <c r="Q65" s="37"/>
    </row>
    <row r="66" spans="1:55" s="38" customFormat="1" ht="12" x14ac:dyDescent="0.2">
      <c r="A66" s="39">
        <v>47</v>
      </c>
      <c r="B66" s="39">
        <v>9</v>
      </c>
      <c r="C66" s="39">
        <v>20</v>
      </c>
      <c r="D66" s="39">
        <v>28</v>
      </c>
      <c r="E66" s="39">
        <v>125</v>
      </c>
      <c r="F66" s="39">
        <v>0</v>
      </c>
      <c r="G66" s="40">
        <v>182</v>
      </c>
      <c r="H66" s="39">
        <v>59</v>
      </c>
      <c r="I66" s="39">
        <v>68</v>
      </c>
      <c r="J66" s="39">
        <v>55</v>
      </c>
      <c r="K66" s="39">
        <v>0</v>
      </c>
      <c r="L66" s="40">
        <v>182</v>
      </c>
      <c r="M66" s="39">
        <v>50</v>
      </c>
      <c r="N66" s="39">
        <v>40</v>
      </c>
      <c r="O66" s="100">
        <f t="shared" si="6"/>
        <v>80</v>
      </c>
      <c r="P66" s="36"/>
      <c r="Q66" s="37"/>
    </row>
    <row r="67" spans="1:55" s="38" customFormat="1" ht="12" x14ac:dyDescent="0.2">
      <c r="A67" s="39">
        <v>48</v>
      </c>
      <c r="B67" s="39">
        <v>5</v>
      </c>
      <c r="C67" s="39">
        <v>31</v>
      </c>
      <c r="D67" s="39">
        <v>28</v>
      </c>
      <c r="E67" s="39">
        <v>112</v>
      </c>
      <c r="F67" s="39">
        <v>7</v>
      </c>
      <c r="G67" s="40">
        <v>183</v>
      </c>
      <c r="H67" s="39">
        <v>69</v>
      </c>
      <c r="I67" s="39">
        <v>68</v>
      </c>
      <c r="J67" s="39">
        <v>46</v>
      </c>
      <c r="K67" s="39">
        <v>0</v>
      </c>
      <c r="L67" s="40">
        <v>183</v>
      </c>
      <c r="M67" s="39">
        <v>50</v>
      </c>
      <c r="N67" s="39">
        <v>39</v>
      </c>
      <c r="O67" s="100">
        <v>87</v>
      </c>
      <c r="P67" s="36"/>
      <c r="Q67" s="37"/>
    </row>
    <row r="68" spans="1:55" s="38" customFormat="1" ht="12" x14ac:dyDescent="0.2">
      <c r="A68" s="39">
        <v>49</v>
      </c>
      <c r="B68" s="39">
        <v>6</v>
      </c>
      <c r="C68" s="39">
        <v>28</v>
      </c>
      <c r="D68" s="39">
        <v>21</v>
      </c>
      <c r="E68" s="39">
        <v>117</v>
      </c>
      <c r="F68" s="39">
        <v>0</v>
      </c>
      <c r="G68" s="40">
        <v>172</v>
      </c>
      <c r="H68" s="39">
        <v>53</v>
      </c>
      <c r="I68" s="39">
        <v>75</v>
      </c>
      <c r="J68" s="39">
        <v>44</v>
      </c>
      <c r="K68" s="39">
        <v>0</v>
      </c>
      <c r="L68" s="40">
        <v>172</v>
      </c>
      <c r="M68" s="39">
        <v>50</v>
      </c>
      <c r="N68" s="39">
        <v>39</v>
      </c>
      <c r="O68" s="100">
        <f t="shared" ref="O68:O71" si="7">N68/M68*100</f>
        <v>78</v>
      </c>
      <c r="P68" s="36"/>
      <c r="Q68" s="37"/>
    </row>
    <row r="69" spans="1:55" s="38" customFormat="1" ht="12" x14ac:dyDescent="0.2">
      <c r="A69" s="39">
        <v>50</v>
      </c>
      <c r="B69" s="39">
        <v>8</v>
      </c>
      <c r="C69" s="39">
        <v>29</v>
      </c>
      <c r="D69" s="39">
        <v>18</v>
      </c>
      <c r="E69" s="39">
        <v>107</v>
      </c>
      <c r="F69" s="39">
        <v>6</v>
      </c>
      <c r="G69" s="40">
        <v>168</v>
      </c>
      <c r="H69" s="39">
        <v>64</v>
      </c>
      <c r="I69" s="39">
        <v>68</v>
      </c>
      <c r="J69" s="39">
        <v>36</v>
      </c>
      <c r="K69" s="39">
        <v>0</v>
      </c>
      <c r="L69" s="40">
        <v>168</v>
      </c>
      <c r="M69" s="39">
        <v>50</v>
      </c>
      <c r="N69" s="39">
        <v>32</v>
      </c>
      <c r="O69" s="100">
        <f t="shared" si="7"/>
        <v>64</v>
      </c>
      <c r="P69" s="36"/>
      <c r="Q69" s="37"/>
    </row>
    <row r="70" spans="1:55" s="38" customFormat="1" ht="12" x14ac:dyDescent="0.2">
      <c r="A70" s="39">
        <v>51</v>
      </c>
      <c r="B70" s="39">
        <v>5</v>
      </c>
      <c r="C70" s="39">
        <v>22</v>
      </c>
      <c r="D70" s="39">
        <v>16</v>
      </c>
      <c r="E70" s="39">
        <v>105</v>
      </c>
      <c r="F70" s="39">
        <v>0</v>
      </c>
      <c r="G70" s="40">
        <v>148</v>
      </c>
      <c r="H70" s="39">
        <v>48</v>
      </c>
      <c r="I70" s="39">
        <v>65</v>
      </c>
      <c r="J70" s="39">
        <v>35</v>
      </c>
      <c r="K70" s="39">
        <v>0</v>
      </c>
      <c r="L70" s="40">
        <v>148</v>
      </c>
      <c r="M70" s="39">
        <v>50</v>
      </c>
      <c r="N70" s="39">
        <v>38</v>
      </c>
      <c r="O70" s="100">
        <f t="shared" si="7"/>
        <v>76</v>
      </c>
      <c r="P70" s="36"/>
      <c r="Q70" s="37"/>
    </row>
    <row r="71" spans="1:55" s="38" customFormat="1" ht="12.75" thickBot="1" x14ac:dyDescent="0.25">
      <c r="A71" s="39">
        <v>52</v>
      </c>
      <c r="B71" s="39">
        <v>15</v>
      </c>
      <c r="C71" s="39">
        <v>46</v>
      </c>
      <c r="D71" s="39">
        <v>37</v>
      </c>
      <c r="E71" s="39">
        <v>185</v>
      </c>
      <c r="F71" s="39">
        <v>1</v>
      </c>
      <c r="G71" s="40">
        <v>284</v>
      </c>
      <c r="H71" s="39">
        <v>93</v>
      </c>
      <c r="I71" s="39">
        <v>113</v>
      </c>
      <c r="J71" s="39">
        <v>78</v>
      </c>
      <c r="K71" s="39">
        <v>0</v>
      </c>
      <c r="L71" s="40">
        <v>284</v>
      </c>
      <c r="M71" s="39">
        <v>50</v>
      </c>
      <c r="N71" s="39">
        <v>39</v>
      </c>
      <c r="O71" s="100">
        <f t="shared" si="7"/>
        <v>78</v>
      </c>
      <c r="P71" s="36"/>
      <c r="Q71" s="37"/>
    </row>
    <row r="72" spans="1:55" s="38" customFormat="1" ht="15" customHeight="1" thickBot="1" x14ac:dyDescent="0.25">
      <c r="A72" s="43" t="s">
        <v>58</v>
      </c>
      <c r="B72" s="44">
        <v>412</v>
      </c>
      <c r="C72" s="44">
        <v>2127</v>
      </c>
      <c r="D72" s="44">
        <v>1570</v>
      </c>
      <c r="E72" s="44">
        <v>7833</v>
      </c>
      <c r="F72" s="44">
        <v>75</v>
      </c>
      <c r="G72" s="44">
        <v>12017</v>
      </c>
      <c r="H72" s="44">
        <v>4316</v>
      </c>
      <c r="I72" s="44">
        <v>3750</v>
      </c>
      <c r="J72" s="44">
        <v>3932</v>
      </c>
      <c r="K72" s="44">
        <v>19</v>
      </c>
      <c r="L72" s="44">
        <v>12017</v>
      </c>
      <c r="M72" s="44">
        <v>50</v>
      </c>
      <c r="N72" s="46">
        <f>AVERAGE(N20:N71)</f>
        <v>39.692307692307693</v>
      </c>
      <c r="O72" s="46">
        <f>AVERAGE(O20:O71)</f>
        <v>80</v>
      </c>
      <c r="P72" s="45"/>
      <c r="Q72" s="36"/>
    </row>
    <row r="73" spans="1:55" s="8" customFormat="1" x14ac:dyDescent="0.2">
      <c r="A73" s="8" t="s">
        <v>64</v>
      </c>
      <c r="B73" s="20"/>
      <c r="N73" s="111" t="s">
        <v>68</v>
      </c>
      <c r="O73" s="111"/>
      <c r="P73" s="27"/>
      <c r="Q73" s="14"/>
    </row>
    <row r="74" spans="1:55" s="8" customFormat="1" x14ac:dyDescent="0.2">
      <c r="A74" s="28" t="s">
        <v>63</v>
      </c>
      <c r="B74" s="29">
        <v>43185</v>
      </c>
      <c r="P74" s="27"/>
      <c r="Q74" s="14"/>
    </row>
    <row r="75" spans="1:55" s="8" customFormat="1" x14ac:dyDescent="0.2">
      <c r="P75" s="27"/>
      <c r="Q75" s="14"/>
    </row>
    <row r="76" spans="1:55" s="8" customFormat="1" x14ac:dyDescent="0.2">
      <c r="P76" s="27"/>
      <c r="Q76" s="14"/>
    </row>
    <row r="77" spans="1:55" s="8" customFormat="1" ht="16.5" thickBot="1" x14ac:dyDescent="0.3">
      <c r="A77" s="19" t="s">
        <v>65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13"/>
      <c r="N77" s="5"/>
      <c r="O77" s="5"/>
      <c r="P77" s="5"/>
      <c r="Q77" s="30"/>
      <c r="R77" s="5"/>
      <c r="S77" s="5"/>
      <c r="T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31"/>
    </row>
    <row r="78" spans="1:55" s="38" customFormat="1" ht="12.75" thickBot="1" x14ac:dyDescent="0.25">
      <c r="A78" s="107" t="s">
        <v>0</v>
      </c>
      <c r="B78" s="109" t="s">
        <v>19</v>
      </c>
      <c r="C78" s="109"/>
      <c r="D78" s="109"/>
      <c r="E78" s="109"/>
      <c r="F78" s="109"/>
      <c r="G78" s="109"/>
      <c r="H78" s="109" t="s">
        <v>20</v>
      </c>
      <c r="I78" s="109"/>
      <c r="J78" s="109"/>
      <c r="K78" s="109"/>
      <c r="L78" s="109"/>
      <c r="M78" s="110"/>
      <c r="N78" s="47"/>
      <c r="Q78" s="48"/>
    </row>
    <row r="79" spans="1:55" s="38" customFormat="1" ht="12.75" thickBot="1" x14ac:dyDescent="0.25">
      <c r="A79" s="108"/>
      <c r="B79" s="49" t="s">
        <v>21</v>
      </c>
      <c r="C79" s="49" t="s">
        <v>22</v>
      </c>
      <c r="D79" s="49" t="s">
        <v>23</v>
      </c>
      <c r="E79" s="49" t="s">
        <v>24</v>
      </c>
      <c r="F79" s="49" t="s">
        <v>25</v>
      </c>
      <c r="G79" s="49" t="s">
        <v>2</v>
      </c>
      <c r="H79" s="49" t="s">
        <v>26</v>
      </c>
      <c r="I79" s="49" t="s">
        <v>27</v>
      </c>
      <c r="J79" s="49" t="s">
        <v>28</v>
      </c>
      <c r="K79" s="49" t="s">
        <v>25</v>
      </c>
      <c r="L79" s="49" t="s">
        <v>2</v>
      </c>
      <c r="M79" s="110"/>
      <c r="N79" s="47"/>
      <c r="Q79" s="48"/>
    </row>
    <row r="80" spans="1:55" s="38" customFormat="1" ht="12" x14ac:dyDescent="0.2">
      <c r="A80" s="50" t="s">
        <v>3</v>
      </c>
      <c r="B80" s="51">
        <v>5</v>
      </c>
      <c r="C80" s="52">
        <v>14</v>
      </c>
      <c r="D80" s="52">
        <v>26</v>
      </c>
      <c r="E80" s="52">
        <v>48</v>
      </c>
      <c r="F80" s="52">
        <v>0</v>
      </c>
      <c r="G80" s="53">
        <v>93</v>
      </c>
      <c r="H80" s="52">
        <v>87</v>
      </c>
      <c r="I80" s="52">
        <v>6</v>
      </c>
      <c r="J80" s="52">
        <v>0</v>
      </c>
      <c r="K80" s="52">
        <v>0</v>
      </c>
      <c r="L80" s="54">
        <v>93</v>
      </c>
      <c r="M80" s="55"/>
      <c r="N80" s="47"/>
      <c r="Q80" s="48"/>
    </row>
    <row r="81" spans="1:17" s="38" customFormat="1" ht="12" x14ac:dyDescent="0.2">
      <c r="A81" s="56" t="s">
        <v>5</v>
      </c>
      <c r="B81" s="57">
        <v>51</v>
      </c>
      <c r="C81" s="58">
        <v>373</v>
      </c>
      <c r="D81" s="58">
        <v>214</v>
      </c>
      <c r="E81" s="58">
        <v>1194</v>
      </c>
      <c r="F81" s="58">
        <v>5</v>
      </c>
      <c r="G81" s="59">
        <v>1837</v>
      </c>
      <c r="H81" s="58">
        <v>311</v>
      </c>
      <c r="I81" s="58">
        <v>1302</v>
      </c>
      <c r="J81" s="58">
        <v>224</v>
      </c>
      <c r="K81" s="58">
        <v>0</v>
      </c>
      <c r="L81" s="60">
        <v>1837</v>
      </c>
      <c r="M81" s="61"/>
      <c r="N81" s="47"/>
      <c r="Q81" s="48"/>
    </row>
    <row r="82" spans="1:17" s="38" customFormat="1" ht="12" x14ac:dyDescent="0.2">
      <c r="A82" s="56" t="s">
        <v>6</v>
      </c>
      <c r="B82" s="57">
        <v>36</v>
      </c>
      <c r="C82" s="58">
        <v>76</v>
      </c>
      <c r="D82" s="58">
        <v>49</v>
      </c>
      <c r="E82" s="58">
        <v>414</v>
      </c>
      <c r="F82" s="58">
        <v>0</v>
      </c>
      <c r="G82" s="59">
        <v>575</v>
      </c>
      <c r="H82" s="58">
        <v>575</v>
      </c>
      <c r="I82" s="58">
        <v>0</v>
      </c>
      <c r="J82" s="58">
        <v>0</v>
      </c>
      <c r="K82" s="58">
        <v>0</v>
      </c>
      <c r="L82" s="60">
        <v>575</v>
      </c>
      <c r="M82" s="61"/>
      <c r="N82" s="47"/>
      <c r="Q82" s="48"/>
    </row>
    <row r="83" spans="1:17" s="38" customFormat="1" ht="12" x14ac:dyDescent="0.2">
      <c r="A83" s="56" t="s">
        <v>7</v>
      </c>
      <c r="B83" s="62">
        <v>11</v>
      </c>
      <c r="C83" s="39">
        <v>65</v>
      </c>
      <c r="D83" s="39">
        <v>64</v>
      </c>
      <c r="E83" s="39">
        <v>40</v>
      </c>
      <c r="F83" s="39">
        <v>1</v>
      </c>
      <c r="G83" s="40">
        <v>181</v>
      </c>
      <c r="H83" s="39">
        <v>181</v>
      </c>
      <c r="I83" s="39">
        <v>0</v>
      </c>
      <c r="J83" s="39">
        <v>0</v>
      </c>
      <c r="K83" s="39">
        <v>0</v>
      </c>
      <c r="L83" s="63">
        <v>181</v>
      </c>
      <c r="M83" s="61"/>
      <c r="N83" s="47"/>
      <c r="Q83" s="48"/>
    </row>
    <row r="84" spans="1:17" s="38" customFormat="1" ht="12" x14ac:dyDescent="0.2">
      <c r="A84" s="56" t="s">
        <v>8</v>
      </c>
      <c r="B84" s="62">
        <v>17</v>
      </c>
      <c r="C84" s="39">
        <v>97</v>
      </c>
      <c r="D84" s="39">
        <v>73</v>
      </c>
      <c r="E84" s="39">
        <v>385</v>
      </c>
      <c r="F84" s="39">
        <v>6</v>
      </c>
      <c r="G84" s="40">
        <v>578</v>
      </c>
      <c r="H84" s="39">
        <v>197</v>
      </c>
      <c r="I84" s="39">
        <v>2</v>
      </c>
      <c r="J84" s="39">
        <v>379</v>
      </c>
      <c r="K84" s="39">
        <v>0</v>
      </c>
      <c r="L84" s="63">
        <v>578</v>
      </c>
      <c r="M84" s="61"/>
      <c r="N84" s="47"/>
      <c r="Q84" s="48"/>
    </row>
    <row r="85" spans="1:17" s="38" customFormat="1" ht="12" x14ac:dyDescent="0.2">
      <c r="A85" s="56" t="s">
        <v>9</v>
      </c>
      <c r="B85" s="62">
        <v>29</v>
      </c>
      <c r="C85" s="39">
        <v>168</v>
      </c>
      <c r="D85" s="39">
        <v>129</v>
      </c>
      <c r="E85" s="39">
        <v>755</v>
      </c>
      <c r="F85" s="39">
        <v>0</v>
      </c>
      <c r="G85" s="40">
        <v>1081</v>
      </c>
      <c r="H85" s="39">
        <v>4</v>
      </c>
      <c r="I85" s="39">
        <v>255</v>
      </c>
      <c r="J85" s="39">
        <v>822</v>
      </c>
      <c r="K85" s="39">
        <v>0</v>
      </c>
      <c r="L85" s="63">
        <v>1081</v>
      </c>
      <c r="M85" s="61"/>
      <c r="N85" s="47"/>
      <c r="Q85" s="48"/>
    </row>
    <row r="86" spans="1:17" s="38" customFormat="1" ht="12" x14ac:dyDescent="0.2">
      <c r="A86" s="56" t="s">
        <v>10</v>
      </c>
      <c r="B86" s="62">
        <v>1</v>
      </c>
      <c r="C86" s="39">
        <v>12</v>
      </c>
      <c r="D86" s="39">
        <v>7</v>
      </c>
      <c r="E86" s="39">
        <v>67</v>
      </c>
      <c r="F86" s="39">
        <v>0</v>
      </c>
      <c r="G86" s="40">
        <v>87</v>
      </c>
      <c r="H86" s="39">
        <v>35</v>
      </c>
      <c r="I86" s="39">
        <v>15</v>
      </c>
      <c r="J86" s="39">
        <v>36</v>
      </c>
      <c r="K86" s="39">
        <v>1</v>
      </c>
      <c r="L86" s="63">
        <v>87</v>
      </c>
      <c r="M86" s="61"/>
      <c r="N86" s="47"/>
      <c r="Q86" s="48"/>
    </row>
    <row r="87" spans="1:17" s="38" customFormat="1" ht="12" x14ac:dyDescent="0.2">
      <c r="A87" s="56" t="s">
        <v>11</v>
      </c>
      <c r="B87" s="62">
        <v>13</v>
      </c>
      <c r="C87" s="39">
        <v>97</v>
      </c>
      <c r="D87" s="39">
        <v>79</v>
      </c>
      <c r="E87" s="39">
        <v>382</v>
      </c>
      <c r="F87" s="39">
        <v>11</v>
      </c>
      <c r="G87" s="40">
        <v>582</v>
      </c>
      <c r="H87" s="39">
        <v>73</v>
      </c>
      <c r="I87" s="39">
        <v>40</v>
      </c>
      <c r="J87" s="39">
        <v>469</v>
      </c>
      <c r="K87" s="39">
        <v>0</v>
      </c>
      <c r="L87" s="63">
        <v>582</v>
      </c>
      <c r="M87" s="61"/>
      <c r="N87" s="47"/>
      <c r="Q87" s="48"/>
    </row>
    <row r="88" spans="1:17" s="38" customFormat="1" ht="12" x14ac:dyDescent="0.2">
      <c r="A88" s="56" t="s">
        <v>12</v>
      </c>
      <c r="B88" s="62">
        <v>24</v>
      </c>
      <c r="C88" s="39">
        <v>99</v>
      </c>
      <c r="D88" s="39">
        <v>133</v>
      </c>
      <c r="E88" s="39">
        <v>349</v>
      </c>
      <c r="F88" s="39">
        <v>6</v>
      </c>
      <c r="G88" s="40">
        <v>611</v>
      </c>
      <c r="H88" s="39">
        <v>410</v>
      </c>
      <c r="I88" s="39">
        <v>112</v>
      </c>
      <c r="J88" s="39">
        <v>89</v>
      </c>
      <c r="K88" s="39">
        <v>0</v>
      </c>
      <c r="L88" s="63">
        <v>611</v>
      </c>
      <c r="M88" s="61"/>
      <c r="N88" s="47"/>
      <c r="Q88" s="48"/>
    </row>
    <row r="89" spans="1:17" s="38" customFormat="1" ht="12" x14ac:dyDescent="0.2">
      <c r="A89" s="56" t="s">
        <v>13</v>
      </c>
      <c r="B89" s="62">
        <v>2</v>
      </c>
      <c r="C89" s="39">
        <v>20</v>
      </c>
      <c r="D89" s="39">
        <v>26</v>
      </c>
      <c r="E89" s="39">
        <v>73</v>
      </c>
      <c r="F89" s="39">
        <v>0</v>
      </c>
      <c r="G89" s="40">
        <v>121</v>
      </c>
      <c r="H89" s="39">
        <v>0</v>
      </c>
      <c r="I89" s="39">
        <v>0</v>
      </c>
      <c r="J89" s="39">
        <v>121</v>
      </c>
      <c r="K89" s="39">
        <v>0</v>
      </c>
      <c r="L89" s="63">
        <v>121</v>
      </c>
      <c r="M89" s="61"/>
      <c r="N89" s="47"/>
      <c r="Q89" s="48"/>
    </row>
    <row r="90" spans="1:17" s="38" customFormat="1" ht="12" x14ac:dyDescent="0.2">
      <c r="A90" s="56" t="s">
        <v>14</v>
      </c>
      <c r="B90" s="62">
        <v>54</v>
      </c>
      <c r="C90" s="39">
        <v>255</v>
      </c>
      <c r="D90" s="39">
        <v>221</v>
      </c>
      <c r="E90" s="39">
        <v>947</v>
      </c>
      <c r="F90" s="39">
        <v>9</v>
      </c>
      <c r="G90" s="40">
        <v>1486</v>
      </c>
      <c r="H90" s="39">
        <v>234</v>
      </c>
      <c r="I90" s="39">
        <v>305</v>
      </c>
      <c r="J90" s="39">
        <v>939</v>
      </c>
      <c r="K90" s="39">
        <v>8</v>
      </c>
      <c r="L90" s="63">
        <v>1486</v>
      </c>
      <c r="M90" s="61"/>
      <c r="N90" s="47"/>
      <c r="Q90" s="48"/>
    </row>
    <row r="91" spans="1:17" s="38" customFormat="1" ht="12" x14ac:dyDescent="0.2">
      <c r="A91" s="56" t="s">
        <v>15</v>
      </c>
      <c r="B91" s="62">
        <v>30</v>
      </c>
      <c r="C91" s="39">
        <v>156</v>
      </c>
      <c r="D91" s="39">
        <v>96</v>
      </c>
      <c r="E91" s="39">
        <v>703</v>
      </c>
      <c r="F91" s="39">
        <v>14</v>
      </c>
      <c r="G91" s="40">
        <v>999</v>
      </c>
      <c r="H91" s="39">
        <v>888</v>
      </c>
      <c r="I91" s="39">
        <v>99</v>
      </c>
      <c r="J91" s="39">
        <v>12</v>
      </c>
      <c r="K91" s="39">
        <v>0</v>
      </c>
      <c r="L91" s="63">
        <v>999</v>
      </c>
      <c r="M91" s="61"/>
      <c r="N91" s="47"/>
      <c r="Q91" s="48"/>
    </row>
    <row r="92" spans="1:17" s="38" customFormat="1" ht="12" x14ac:dyDescent="0.2">
      <c r="A92" s="56" t="s">
        <v>16</v>
      </c>
      <c r="B92" s="62">
        <v>22</v>
      </c>
      <c r="C92" s="39">
        <v>153</v>
      </c>
      <c r="D92" s="39">
        <v>75</v>
      </c>
      <c r="E92" s="39">
        <v>670</v>
      </c>
      <c r="F92" s="39">
        <v>15</v>
      </c>
      <c r="G92" s="40">
        <v>935</v>
      </c>
      <c r="H92" s="39">
        <v>257</v>
      </c>
      <c r="I92" s="39">
        <v>1</v>
      </c>
      <c r="J92" s="39">
        <v>667</v>
      </c>
      <c r="K92" s="39">
        <v>10</v>
      </c>
      <c r="L92" s="63">
        <v>935</v>
      </c>
      <c r="M92" s="61"/>
      <c r="N92" s="47"/>
      <c r="Q92" s="48"/>
    </row>
    <row r="93" spans="1:17" s="38" customFormat="1" ht="12" x14ac:dyDescent="0.2">
      <c r="A93" s="56" t="s">
        <v>17</v>
      </c>
      <c r="B93" s="62">
        <v>113</v>
      </c>
      <c r="C93" s="39">
        <v>531</v>
      </c>
      <c r="D93" s="39">
        <v>370</v>
      </c>
      <c r="E93" s="39">
        <v>1737</v>
      </c>
      <c r="F93" s="39">
        <v>8</v>
      </c>
      <c r="G93" s="40">
        <v>2759</v>
      </c>
      <c r="H93" s="39">
        <v>990</v>
      </c>
      <c r="I93" s="39">
        <v>1613</v>
      </c>
      <c r="J93" s="39">
        <v>156</v>
      </c>
      <c r="K93" s="39">
        <v>0</v>
      </c>
      <c r="L93" s="63">
        <v>2759</v>
      </c>
      <c r="M93" s="61"/>
      <c r="N93" s="47"/>
      <c r="Q93" s="48"/>
    </row>
    <row r="94" spans="1:17" s="38" customFormat="1" ht="12.75" thickBot="1" x14ac:dyDescent="0.25">
      <c r="A94" s="56" t="s">
        <v>18</v>
      </c>
      <c r="B94" s="64">
        <v>4</v>
      </c>
      <c r="C94" s="41">
        <v>11</v>
      </c>
      <c r="D94" s="41">
        <v>8</v>
      </c>
      <c r="E94" s="41">
        <v>69</v>
      </c>
      <c r="F94" s="41">
        <v>0</v>
      </c>
      <c r="G94" s="42">
        <v>92</v>
      </c>
      <c r="H94" s="41">
        <v>74</v>
      </c>
      <c r="I94" s="41">
        <v>0</v>
      </c>
      <c r="J94" s="41">
        <v>18</v>
      </c>
      <c r="K94" s="41">
        <v>0</v>
      </c>
      <c r="L94" s="65">
        <v>92</v>
      </c>
      <c r="M94" s="61"/>
      <c r="N94" s="47"/>
      <c r="Q94" s="48"/>
    </row>
    <row r="95" spans="1:17" s="38" customFormat="1" ht="12.75" thickBot="1" x14ac:dyDescent="0.25">
      <c r="A95" s="49" t="s">
        <v>2</v>
      </c>
      <c r="B95" s="66">
        <f t="shared" ref="B95:L95" si="8">SUM(B80:B94)</f>
        <v>412</v>
      </c>
      <c r="C95" s="67">
        <f t="shared" si="8"/>
        <v>2127</v>
      </c>
      <c r="D95" s="67">
        <f t="shared" si="8"/>
        <v>1570</v>
      </c>
      <c r="E95" s="67">
        <f t="shared" si="8"/>
        <v>7833</v>
      </c>
      <c r="F95" s="68">
        <f t="shared" si="8"/>
        <v>75</v>
      </c>
      <c r="G95" s="69">
        <f t="shared" si="8"/>
        <v>12017</v>
      </c>
      <c r="H95" s="66">
        <f t="shared" si="8"/>
        <v>4316</v>
      </c>
      <c r="I95" s="67">
        <f t="shared" si="8"/>
        <v>3750</v>
      </c>
      <c r="J95" s="67">
        <f t="shared" si="8"/>
        <v>3932</v>
      </c>
      <c r="K95" s="68">
        <f t="shared" si="8"/>
        <v>19</v>
      </c>
      <c r="L95" s="44">
        <f t="shared" si="8"/>
        <v>12017</v>
      </c>
      <c r="M95" s="70"/>
      <c r="N95" s="71"/>
      <c r="Q95" s="48"/>
    </row>
    <row r="96" spans="1:17" s="8" customFormat="1" x14ac:dyDescent="0.2">
      <c r="A96" s="8" t="s">
        <v>64</v>
      </c>
      <c r="B96" s="20"/>
      <c r="Q96" s="11"/>
    </row>
    <row r="97" spans="1:56" s="8" customFormat="1" x14ac:dyDescent="0.2">
      <c r="A97" s="28" t="s">
        <v>63</v>
      </c>
      <c r="B97" s="29">
        <v>43185</v>
      </c>
      <c r="Q97" s="11"/>
    </row>
    <row r="98" spans="1:56" s="8" customFormat="1" x14ac:dyDescent="0.2">
      <c r="A98" s="20"/>
      <c r="Q98" s="11"/>
    </row>
    <row r="99" spans="1:56" s="8" customFormat="1" x14ac:dyDescent="0.2">
      <c r="A99" s="9"/>
      <c r="Q99" s="11"/>
    </row>
    <row r="100" spans="1:56" s="25" customFormat="1" ht="16.5" thickBot="1" x14ac:dyDescent="0.3">
      <c r="A100" s="21" t="s">
        <v>66</v>
      </c>
      <c r="B100" s="21"/>
      <c r="C100" s="21"/>
      <c r="D100" s="21"/>
      <c r="E100" s="21"/>
      <c r="F100" s="21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3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4"/>
      <c r="BD100" s="21"/>
    </row>
    <row r="101" spans="1:56" s="38" customFormat="1" ht="12" customHeight="1" thickBot="1" x14ac:dyDescent="0.25">
      <c r="A101" s="72" t="s">
        <v>0</v>
      </c>
      <c r="B101" s="102" t="s">
        <v>1</v>
      </c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12"/>
      <c r="BB101" s="101" t="s">
        <v>40</v>
      </c>
    </row>
    <row r="102" spans="1:56" s="38" customFormat="1" ht="12.75" thickBot="1" x14ac:dyDescent="0.25">
      <c r="A102" s="73"/>
      <c r="B102" s="49">
        <v>1</v>
      </c>
      <c r="C102" s="49">
        <v>2</v>
      </c>
      <c r="D102" s="49">
        <v>3</v>
      </c>
      <c r="E102" s="49">
        <v>4</v>
      </c>
      <c r="F102" s="49">
        <v>5</v>
      </c>
      <c r="G102" s="49">
        <v>6</v>
      </c>
      <c r="H102" s="49">
        <v>7</v>
      </c>
      <c r="I102" s="49">
        <v>8</v>
      </c>
      <c r="J102" s="49">
        <v>9</v>
      </c>
      <c r="K102" s="49">
        <v>10</v>
      </c>
      <c r="L102" s="49">
        <v>11</v>
      </c>
      <c r="M102" s="49">
        <v>12</v>
      </c>
      <c r="N102" s="49">
        <v>13</v>
      </c>
      <c r="O102" s="49">
        <v>14</v>
      </c>
      <c r="P102" s="49">
        <v>15</v>
      </c>
      <c r="Q102" s="49">
        <v>16</v>
      </c>
      <c r="R102" s="49">
        <v>17</v>
      </c>
      <c r="S102" s="49">
        <v>18</v>
      </c>
      <c r="T102" s="49">
        <v>19</v>
      </c>
      <c r="U102" s="49">
        <v>20</v>
      </c>
      <c r="V102" s="49">
        <v>21</v>
      </c>
      <c r="W102" s="49">
        <v>22</v>
      </c>
      <c r="X102" s="49">
        <v>23</v>
      </c>
      <c r="Y102" s="49">
        <v>24</v>
      </c>
      <c r="Z102" s="49">
        <v>25</v>
      </c>
      <c r="AA102" s="49">
        <v>26</v>
      </c>
      <c r="AB102" s="49">
        <v>27</v>
      </c>
      <c r="AC102" s="49">
        <v>28</v>
      </c>
      <c r="AD102" s="49">
        <v>29</v>
      </c>
      <c r="AE102" s="49">
        <v>30</v>
      </c>
      <c r="AF102" s="49">
        <v>31</v>
      </c>
      <c r="AG102" s="49">
        <v>32</v>
      </c>
      <c r="AH102" s="49">
        <v>33</v>
      </c>
      <c r="AI102" s="49">
        <v>34</v>
      </c>
      <c r="AJ102" s="49">
        <v>35</v>
      </c>
      <c r="AK102" s="49">
        <v>36</v>
      </c>
      <c r="AL102" s="49">
        <v>37</v>
      </c>
      <c r="AM102" s="49">
        <v>38</v>
      </c>
      <c r="AN102" s="49">
        <v>39</v>
      </c>
      <c r="AO102" s="49">
        <v>40</v>
      </c>
      <c r="AP102" s="49">
        <v>41</v>
      </c>
      <c r="AQ102" s="49">
        <v>42</v>
      </c>
      <c r="AR102" s="49">
        <v>43</v>
      </c>
      <c r="AS102" s="49">
        <v>44</v>
      </c>
      <c r="AT102" s="49">
        <v>45</v>
      </c>
      <c r="AU102" s="49">
        <v>46</v>
      </c>
      <c r="AV102" s="49">
        <v>47</v>
      </c>
      <c r="AW102" s="49">
        <v>48</v>
      </c>
      <c r="AX102" s="49">
        <v>49</v>
      </c>
      <c r="AY102" s="49">
        <v>50</v>
      </c>
      <c r="AZ102" s="49">
        <v>51</v>
      </c>
      <c r="BA102" s="49">
        <v>52</v>
      </c>
      <c r="BB102" s="101"/>
    </row>
    <row r="103" spans="1:56" s="38" customFormat="1" ht="12.75" thickBot="1" x14ac:dyDescent="0.25">
      <c r="A103" s="74" t="s">
        <v>3</v>
      </c>
      <c r="B103" s="52">
        <v>2</v>
      </c>
      <c r="C103" s="52">
        <v>6</v>
      </c>
      <c r="D103" s="52">
        <v>7</v>
      </c>
      <c r="E103" s="52">
        <v>13</v>
      </c>
      <c r="F103" s="52">
        <v>9</v>
      </c>
      <c r="G103" s="52">
        <v>4</v>
      </c>
      <c r="H103" s="52" t="s">
        <v>4</v>
      </c>
      <c r="I103" s="52" t="s">
        <v>4</v>
      </c>
      <c r="J103" s="52" t="s">
        <v>4</v>
      </c>
      <c r="K103" s="52" t="s">
        <v>4</v>
      </c>
      <c r="L103" s="52" t="s">
        <v>4</v>
      </c>
      <c r="M103" s="52" t="s">
        <v>4</v>
      </c>
      <c r="N103" s="52" t="s">
        <v>4</v>
      </c>
      <c r="O103" s="52" t="s">
        <v>4</v>
      </c>
      <c r="P103" s="52" t="s">
        <v>4</v>
      </c>
      <c r="Q103" s="52" t="s">
        <v>4</v>
      </c>
      <c r="R103" s="52" t="s">
        <v>4</v>
      </c>
      <c r="S103" s="52" t="s">
        <v>4</v>
      </c>
      <c r="T103" s="52" t="s">
        <v>4</v>
      </c>
      <c r="U103" s="52" t="s">
        <v>4</v>
      </c>
      <c r="V103" s="52" t="s">
        <v>4</v>
      </c>
      <c r="W103" s="52" t="s">
        <v>4</v>
      </c>
      <c r="X103" s="52" t="s">
        <v>4</v>
      </c>
      <c r="Y103" s="52" t="s">
        <v>4</v>
      </c>
      <c r="Z103" s="52" t="s">
        <v>4</v>
      </c>
      <c r="AA103" s="52" t="s">
        <v>4</v>
      </c>
      <c r="AB103" s="52" t="s">
        <v>4</v>
      </c>
      <c r="AC103" s="52" t="s">
        <v>4</v>
      </c>
      <c r="AD103" s="52" t="s">
        <v>4</v>
      </c>
      <c r="AE103" s="52" t="s">
        <v>4</v>
      </c>
      <c r="AF103" s="52" t="s">
        <v>4</v>
      </c>
      <c r="AG103" s="52" t="s">
        <v>4</v>
      </c>
      <c r="AH103" s="52" t="s">
        <v>4</v>
      </c>
      <c r="AI103" s="52" t="s">
        <v>4</v>
      </c>
      <c r="AJ103" s="52" t="s">
        <v>4</v>
      </c>
      <c r="AK103" s="52" t="s">
        <v>4</v>
      </c>
      <c r="AL103" s="52" t="s">
        <v>4</v>
      </c>
      <c r="AM103" s="52">
        <v>16</v>
      </c>
      <c r="AN103" s="52">
        <v>4</v>
      </c>
      <c r="AO103" s="52">
        <v>15</v>
      </c>
      <c r="AP103" s="52">
        <v>14</v>
      </c>
      <c r="AQ103" s="52" t="s">
        <v>4</v>
      </c>
      <c r="AR103" s="52">
        <v>3</v>
      </c>
      <c r="AS103" s="52" t="s">
        <v>4</v>
      </c>
      <c r="AT103" s="52" t="s">
        <v>4</v>
      </c>
      <c r="AU103" s="52" t="s">
        <v>4</v>
      </c>
      <c r="AV103" s="52" t="s">
        <v>4</v>
      </c>
      <c r="AW103" s="52" t="s">
        <v>4</v>
      </c>
      <c r="AX103" s="52" t="s">
        <v>4</v>
      </c>
      <c r="AY103" s="52" t="s">
        <v>4</v>
      </c>
      <c r="AZ103" s="52" t="s">
        <v>4</v>
      </c>
      <c r="BA103" s="52" t="s">
        <v>4</v>
      </c>
      <c r="BB103" s="75">
        <v>93</v>
      </c>
    </row>
    <row r="104" spans="1:56" s="38" customFormat="1" ht="12.75" thickBot="1" x14ac:dyDescent="0.25">
      <c r="A104" s="76" t="s">
        <v>5</v>
      </c>
      <c r="B104" s="58">
        <v>58</v>
      </c>
      <c r="C104" s="58">
        <v>52</v>
      </c>
      <c r="D104" s="58">
        <v>55</v>
      </c>
      <c r="E104" s="58">
        <v>28</v>
      </c>
      <c r="F104" s="58">
        <v>32</v>
      </c>
      <c r="G104" s="58">
        <v>25</v>
      </c>
      <c r="H104" s="58">
        <v>29</v>
      </c>
      <c r="I104" s="58">
        <v>28</v>
      </c>
      <c r="J104" s="58">
        <v>9</v>
      </c>
      <c r="K104" s="58">
        <v>10</v>
      </c>
      <c r="L104" s="58">
        <v>22</v>
      </c>
      <c r="M104" s="58">
        <v>15</v>
      </c>
      <c r="N104" s="58">
        <v>39</v>
      </c>
      <c r="O104" s="58">
        <v>49</v>
      </c>
      <c r="P104" s="58">
        <v>42</v>
      </c>
      <c r="Q104" s="58">
        <v>34</v>
      </c>
      <c r="R104" s="58">
        <v>39</v>
      </c>
      <c r="S104" s="58">
        <v>37</v>
      </c>
      <c r="T104" s="58">
        <v>32</v>
      </c>
      <c r="U104" s="58">
        <v>26</v>
      </c>
      <c r="V104" s="58">
        <v>19</v>
      </c>
      <c r="W104" s="58">
        <v>17</v>
      </c>
      <c r="X104" s="58">
        <v>20</v>
      </c>
      <c r="Y104" s="58">
        <v>24</v>
      </c>
      <c r="Z104" s="58">
        <v>25</v>
      </c>
      <c r="AA104" s="58">
        <v>18</v>
      </c>
      <c r="AB104" s="58">
        <v>22</v>
      </c>
      <c r="AC104" s="58">
        <v>35</v>
      </c>
      <c r="AD104" s="58">
        <v>37</v>
      </c>
      <c r="AE104" s="58">
        <v>47</v>
      </c>
      <c r="AF104" s="58">
        <v>62</v>
      </c>
      <c r="AG104" s="58">
        <v>60</v>
      </c>
      <c r="AH104" s="58">
        <v>66</v>
      </c>
      <c r="AI104" s="58">
        <v>74</v>
      </c>
      <c r="AJ104" s="58" t="s">
        <v>4</v>
      </c>
      <c r="AK104" s="58">
        <v>57</v>
      </c>
      <c r="AL104" s="58">
        <v>57</v>
      </c>
      <c r="AM104" s="58">
        <v>37</v>
      </c>
      <c r="AN104" s="58">
        <v>39</v>
      </c>
      <c r="AO104" s="58">
        <v>29</v>
      </c>
      <c r="AP104" s="58">
        <v>37</v>
      </c>
      <c r="AQ104" s="58">
        <v>54</v>
      </c>
      <c r="AR104" s="58">
        <v>46</v>
      </c>
      <c r="AS104" s="58">
        <v>31</v>
      </c>
      <c r="AT104" s="58">
        <v>41</v>
      </c>
      <c r="AU104" s="58">
        <v>24</v>
      </c>
      <c r="AV104" s="58">
        <v>18</v>
      </c>
      <c r="AW104" s="58">
        <v>33</v>
      </c>
      <c r="AX104" s="58">
        <v>26</v>
      </c>
      <c r="AY104" s="58">
        <v>36</v>
      </c>
      <c r="AZ104" s="58">
        <v>25</v>
      </c>
      <c r="BA104" s="58">
        <v>60</v>
      </c>
      <c r="BB104" s="75">
        <v>1837</v>
      </c>
    </row>
    <row r="105" spans="1:56" s="38" customFormat="1" ht="12.75" thickBot="1" x14ac:dyDescent="0.25">
      <c r="A105" s="76" t="s">
        <v>6</v>
      </c>
      <c r="B105" s="58">
        <v>25</v>
      </c>
      <c r="C105" s="58">
        <v>12</v>
      </c>
      <c r="D105" s="58">
        <v>13</v>
      </c>
      <c r="E105" s="58">
        <v>22</v>
      </c>
      <c r="F105" s="58">
        <v>30</v>
      </c>
      <c r="G105" s="58">
        <v>17</v>
      </c>
      <c r="H105" s="58">
        <v>18</v>
      </c>
      <c r="I105" s="58" t="s">
        <v>4</v>
      </c>
      <c r="J105" s="58">
        <v>9</v>
      </c>
      <c r="K105" s="58">
        <v>20</v>
      </c>
      <c r="L105" s="58">
        <v>10</v>
      </c>
      <c r="M105" s="58">
        <v>7</v>
      </c>
      <c r="N105" s="58">
        <v>6</v>
      </c>
      <c r="O105" s="58">
        <v>6</v>
      </c>
      <c r="P105" s="58">
        <v>13</v>
      </c>
      <c r="Q105" s="58">
        <v>7</v>
      </c>
      <c r="R105" s="58">
        <v>8</v>
      </c>
      <c r="S105" s="58">
        <v>14</v>
      </c>
      <c r="T105" s="58">
        <v>11</v>
      </c>
      <c r="U105" s="58">
        <v>13</v>
      </c>
      <c r="V105" s="58">
        <v>9</v>
      </c>
      <c r="W105" s="58">
        <v>9</v>
      </c>
      <c r="X105" s="58">
        <v>7</v>
      </c>
      <c r="Y105" s="58">
        <v>6</v>
      </c>
      <c r="Z105" s="58">
        <v>7</v>
      </c>
      <c r="AA105" s="58">
        <v>6</v>
      </c>
      <c r="AB105" s="58">
        <v>7</v>
      </c>
      <c r="AC105" s="58">
        <v>6</v>
      </c>
      <c r="AD105" s="58">
        <v>9</v>
      </c>
      <c r="AE105" s="58">
        <v>10</v>
      </c>
      <c r="AF105" s="58">
        <v>10</v>
      </c>
      <c r="AG105" s="58">
        <v>10</v>
      </c>
      <c r="AH105" s="58">
        <v>17</v>
      </c>
      <c r="AI105" s="58">
        <v>16</v>
      </c>
      <c r="AJ105" s="58">
        <v>12</v>
      </c>
      <c r="AK105" s="58">
        <v>14</v>
      </c>
      <c r="AL105" s="58">
        <v>11</v>
      </c>
      <c r="AM105" s="58">
        <v>10</v>
      </c>
      <c r="AN105" s="58">
        <v>8</v>
      </c>
      <c r="AO105" s="58">
        <v>10</v>
      </c>
      <c r="AP105" s="58">
        <v>10</v>
      </c>
      <c r="AQ105" s="58">
        <v>9</v>
      </c>
      <c r="AR105" s="58">
        <v>18</v>
      </c>
      <c r="AS105" s="58">
        <v>18</v>
      </c>
      <c r="AT105" s="58">
        <v>13</v>
      </c>
      <c r="AU105" s="58">
        <v>7</v>
      </c>
      <c r="AV105" s="58">
        <v>5</v>
      </c>
      <c r="AW105" s="58">
        <v>13</v>
      </c>
      <c r="AX105" s="58" t="s">
        <v>4</v>
      </c>
      <c r="AY105" s="58" t="s">
        <v>4</v>
      </c>
      <c r="AZ105" s="58">
        <v>8</v>
      </c>
      <c r="BA105" s="58">
        <v>19</v>
      </c>
      <c r="BB105" s="75">
        <v>575</v>
      </c>
    </row>
    <row r="106" spans="1:56" s="38" customFormat="1" ht="12.75" thickBot="1" x14ac:dyDescent="0.25">
      <c r="A106" s="76" t="s">
        <v>7</v>
      </c>
      <c r="B106" s="58">
        <v>15</v>
      </c>
      <c r="C106" s="58">
        <v>18</v>
      </c>
      <c r="D106" s="58">
        <v>16</v>
      </c>
      <c r="E106" s="58">
        <v>10</v>
      </c>
      <c r="F106" s="58">
        <v>5</v>
      </c>
      <c r="G106" s="58" t="s">
        <v>4</v>
      </c>
      <c r="H106" s="58" t="s">
        <v>4</v>
      </c>
      <c r="I106" s="58" t="s">
        <v>4</v>
      </c>
      <c r="J106" s="58">
        <v>5</v>
      </c>
      <c r="K106" s="58">
        <v>8</v>
      </c>
      <c r="L106" s="58">
        <v>6</v>
      </c>
      <c r="M106" s="58">
        <v>4</v>
      </c>
      <c r="N106" s="58">
        <v>3</v>
      </c>
      <c r="O106" s="58">
        <v>4</v>
      </c>
      <c r="P106" s="58">
        <v>2</v>
      </c>
      <c r="Q106" s="58">
        <v>6</v>
      </c>
      <c r="R106" s="58">
        <v>10</v>
      </c>
      <c r="S106" s="58">
        <v>11</v>
      </c>
      <c r="T106" s="58">
        <v>7</v>
      </c>
      <c r="U106" s="58">
        <v>4</v>
      </c>
      <c r="V106" s="58">
        <v>3</v>
      </c>
      <c r="W106" s="58" t="s">
        <v>4</v>
      </c>
      <c r="X106" s="58">
        <v>3</v>
      </c>
      <c r="Y106" s="58">
        <v>6</v>
      </c>
      <c r="Z106" s="58">
        <v>7</v>
      </c>
      <c r="AA106" s="58">
        <v>8</v>
      </c>
      <c r="AB106" s="58">
        <v>3</v>
      </c>
      <c r="AC106" s="58">
        <v>2</v>
      </c>
      <c r="AD106" s="58" t="s">
        <v>4</v>
      </c>
      <c r="AE106" s="58" t="s">
        <v>4</v>
      </c>
      <c r="AF106" s="58" t="s">
        <v>4</v>
      </c>
      <c r="AG106" s="58" t="s">
        <v>4</v>
      </c>
      <c r="AH106" s="58" t="s">
        <v>4</v>
      </c>
      <c r="AI106" s="58" t="s">
        <v>4</v>
      </c>
      <c r="AJ106" s="58" t="s">
        <v>4</v>
      </c>
      <c r="AK106" s="58" t="s">
        <v>4</v>
      </c>
      <c r="AL106" s="58" t="s">
        <v>4</v>
      </c>
      <c r="AM106" s="58" t="s">
        <v>4</v>
      </c>
      <c r="AN106" s="58" t="s">
        <v>4</v>
      </c>
      <c r="AO106" s="58" t="s">
        <v>4</v>
      </c>
      <c r="AP106" s="58" t="s">
        <v>4</v>
      </c>
      <c r="AQ106" s="58" t="s">
        <v>4</v>
      </c>
      <c r="AR106" s="58" t="s">
        <v>4</v>
      </c>
      <c r="AS106" s="58" t="s">
        <v>4</v>
      </c>
      <c r="AT106" s="58" t="s">
        <v>4</v>
      </c>
      <c r="AU106" s="58" t="s">
        <v>4</v>
      </c>
      <c r="AV106" s="58" t="s">
        <v>4</v>
      </c>
      <c r="AW106" s="58" t="s">
        <v>4</v>
      </c>
      <c r="AX106" s="58" t="s">
        <v>4</v>
      </c>
      <c r="AY106" s="58" t="s">
        <v>4</v>
      </c>
      <c r="AZ106" s="58" t="s">
        <v>4</v>
      </c>
      <c r="BA106" s="58">
        <v>15</v>
      </c>
      <c r="BB106" s="75">
        <v>181</v>
      </c>
    </row>
    <row r="107" spans="1:56" s="38" customFormat="1" ht="12.75" thickBot="1" x14ac:dyDescent="0.25">
      <c r="A107" s="76" t="s">
        <v>8</v>
      </c>
      <c r="B107" s="58" t="s">
        <v>4</v>
      </c>
      <c r="C107" s="58">
        <v>23</v>
      </c>
      <c r="D107" s="58" t="s">
        <v>4</v>
      </c>
      <c r="E107" s="58" t="s">
        <v>4</v>
      </c>
      <c r="F107" s="58" t="s">
        <v>4</v>
      </c>
      <c r="G107" s="58" t="s">
        <v>4</v>
      </c>
      <c r="H107" s="58">
        <v>27</v>
      </c>
      <c r="I107" s="58">
        <v>17</v>
      </c>
      <c r="J107" s="58">
        <v>14</v>
      </c>
      <c r="K107" s="58">
        <v>25</v>
      </c>
      <c r="L107" s="58">
        <v>25</v>
      </c>
      <c r="M107" s="58">
        <v>19</v>
      </c>
      <c r="N107" s="58">
        <v>25</v>
      </c>
      <c r="O107" s="58" t="s">
        <v>4</v>
      </c>
      <c r="P107" s="58" t="s">
        <v>4</v>
      </c>
      <c r="Q107" s="58" t="s">
        <v>4</v>
      </c>
      <c r="R107" s="58">
        <v>22</v>
      </c>
      <c r="S107" s="58">
        <v>23</v>
      </c>
      <c r="T107" s="58">
        <v>30</v>
      </c>
      <c r="U107" s="58">
        <v>14</v>
      </c>
      <c r="V107" s="58">
        <v>28</v>
      </c>
      <c r="W107" s="58" t="s">
        <v>4</v>
      </c>
      <c r="X107" s="58">
        <v>13</v>
      </c>
      <c r="Y107" s="58">
        <v>12</v>
      </c>
      <c r="Z107" s="58">
        <v>12</v>
      </c>
      <c r="AA107" s="58" t="s">
        <v>4</v>
      </c>
      <c r="AB107" s="58" t="s">
        <v>4</v>
      </c>
      <c r="AC107" s="58" t="s">
        <v>4</v>
      </c>
      <c r="AD107" s="58" t="s">
        <v>4</v>
      </c>
      <c r="AE107" s="58">
        <v>12</v>
      </c>
      <c r="AF107" s="58">
        <v>15</v>
      </c>
      <c r="AG107" s="58">
        <v>14</v>
      </c>
      <c r="AH107" s="58">
        <v>19</v>
      </c>
      <c r="AI107" s="58">
        <v>20</v>
      </c>
      <c r="AJ107" s="58">
        <v>15</v>
      </c>
      <c r="AK107" s="58">
        <v>33</v>
      </c>
      <c r="AL107" s="58">
        <v>28</v>
      </c>
      <c r="AM107" s="58">
        <v>20</v>
      </c>
      <c r="AN107" s="58">
        <v>29</v>
      </c>
      <c r="AO107" s="58">
        <v>8</v>
      </c>
      <c r="AP107" s="58" t="s">
        <v>4</v>
      </c>
      <c r="AQ107" s="58">
        <v>7</v>
      </c>
      <c r="AR107" s="58">
        <v>5</v>
      </c>
      <c r="AS107" s="58">
        <v>5</v>
      </c>
      <c r="AT107" s="58">
        <v>4</v>
      </c>
      <c r="AU107" s="58">
        <v>1</v>
      </c>
      <c r="AV107" s="58">
        <v>3</v>
      </c>
      <c r="AW107" s="58">
        <v>3</v>
      </c>
      <c r="AX107" s="58">
        <v>2</v>
      </c>
      <c r="AY107" s="58">
        <v>3</v>
      </c>
      <c r="AZ107" s="58">
        <v>3</v>
      </c>
      <c r="BA107" s="58" t="s">
        <v>4</v>
      </c>
      <c r="BB107" s="75">
        <v>578</v>
      </c>
    </row>
    <row r="108" spans="1:56" s="38" customFormat="1" ht="12.75" thickBot="1" x14ac:dyDescent="0.25">
      <c r="A108" s="76" t="s">
        <v>9</v>
      </c>
      <c r="B108" s="58">
        <v>140</v>
      </c>
      <c r="C108" s="58">
        <v>124</v>
      </c>
      <c r="D108" s="58">
        <v>112</v>
      </c>
      <c r="E108" s="58">
        <v>43</v>
      </c>
      <c r="F108" s="58">
        <v>25</v>
      </c>
      <c r="G108" s="58">
        <v>51</v>
      </c>
      <c r="H108" s="58">
        <v>7</v>
      </c>
      <c r="I108" s="58">
        <v>2</v>
      </c>
      <c r="J108" s="58">
        <v>5</v>
      </c>
      <c r="K108" s="58">
        <v>0</v>
      </c>
      <c r="L108" s="58">
        <v>1</v>
      </c>
      <c r="M108" s="58">
        <v>39</v>
      </c>
      <c r="N108" s="58">
        <v>25</v>
      </c>
      <c r="O108" s="58">
        <v>20</v>
      </c>
      <c r="P108" s="58">
        <v>27</v>
      </c>
      <c r="Q108" s="58">
        <v>27</v>
      </c>
      <c r="R108" s="58">
        <v>25</v>
      </c>
      <c r="S108" s="58">
        <v>25</v>
      </c>
      <c r="T108" s="58">
        <v>30</v>
      </c>
      <c r="U108" s="58">
        <v>14</v>
      </c>
      <c r="V108" s="58">
        <v>10</v>
      </c>
      <c r="W108" s="58">
        <v>6</v>
      </c>
      <c r="X108" s="58">
        <v>9</v>
      </c>
      <c r="Y108" s="58">
        <v>9</v>
      </c>
      <c r="Z108" s="58">
        <v>10</v>
      </c>
      <c r="AA108" s="58">
        <v>13</v>
      </c>
      <c r="AB108" s="58">
        <v>10</v>
      </c>
      <c r="AC108" s="58">
        <v>19</v>
      </c>
      <c r="AD108" s="58">
        <v>22</v>
      </c>
      <c r="AE108" s="58">
        <v>17</v>
      </c>
      <c r="AF108" s="58">
        <v>21</v>
      </c>
      <c r="AG108" s="58">
        <v>17</v>
      </c>
      <c r="AH108" s="58">
        <v>10</v>
      </c>
      <c r="AI108" s="58">
        <v>12</v>
      </c>
      <c r="AJ108" s="58">
        <v>16</v>
      </c>
      <c r="AK108" s="58">
        <v>21</v>
      </c>
      <c r="AL108" s="58">
        <v>13</v>
      </c>
      <c r="AM108" s="58">
        <v>11</v>
      </c>
      <c r="AN108" s="58">
        <v>8</v>
      </c>
      <c r="AO108" s="58">
        <v>6</v>
      </c>
      <c r="AP108" s="58">
        <v>3</v>
      </c>
      <c r="AQ108" s="58">
        <v>14</v>
      </c>
      <c r="AR108" s="58">
        <v>13</v>
      </c>
      <c r="AS108" s="58">
        <v>9</v>
      </c>
      <c r="AT108" s="58">
        <v>6</v>
      </c>
      <c r="AU108" s="58">
        <v>7</v>
      </c>
      <c r="AV108" s="58">
        <v>9</v>
      </c>
      <c r="AW108" s="58">
        <v>3</v>
      </c>
      <c r="AX108" s="58">
        <v>3</v>
      </c>
      <c r="AY108" s="58" t="s">
        <v>4</v>
      </c>
      <c r="AZ108" s="58">
        <v>3</v>
      </c>
      <c r="BA108" s="58">
        <v>9</v>
      </c>
      <c r="BB108" s="75">
        <v>1081</v>
      </c>
    </row>
    <row r="109" spans="1:56" s="38" customFormat="1" ht="12.75" thickBot="1" x14ac:dyDescent="0.25">
      <c r="A109" s="76" t="s">
        <v>10</v>
      </c>
      <c r="B109" s="58" t="s">
        <v>4</v>
      </c>
      <c r="C109" s="58" t="s">
        <v>4</v>
      </c>
      <c r="D109" s="58" t="s">
        <v>4</v>
      </c>
      <c r="E109" s="58" t="s">
        <v>4</v>
      </c>
      <c r="F109" s="58">
        <v>0</v>
      </c>
      <c r="G109" s="58" t="s">
        <v>4</v>
      </c>
      <c r="H109" s="58">
        <v>0</v>
      </c>
      <c r="I109" s="58">
        <v>0</v>
      </c>
      <c r="J109" s="58">
        <v>0</v>
      </c>
      <c r="K109" s="58">
        <v>3</v>
      </c>
      <c r="L109" s="58">
        <v>3</v>
      </c>
      <c r="M109" s="58">
        <v>1</v>
      </c>
      <c r="N109" s="58" t="s">
        <v>4</v>
      </c>
      <c r="O109" s="58">
        <v>4</v>
      </c>
      <c r="P109" s="58">
        <v>2</v>
      </c>
      <c r="Q109" s="58">
        <v>3</v>
      </c>
      <c r="R109" s="58">
        <v>2</v>
      </c>
      <c r="S109" s="58">
        <v>3</v>
      </c>
      <c r="T109" s="58">
        <v>4</v>
      </c>
      <c r="U109" s="58">
        <v>2</v>
      </c>
      <c r="V109" s="58">
        <v>3</v>
      </c>
      <c r="W109" s="58">
        <v>3</v>
      </c>
      <c r="X109" s="58">
        <v>2</v>
      </c>
      <c r="Y109" s="58">
        <v>2</v>
      </c>
      <c r="Z109" s="58" t="s">
        <v>4</v>
      </c>
      <c r="AA109" s="58">
        <v>0</v>
      </c>
      <c r="AB109" s="58">
        <v>0</v>
      </c>
      <c r="AC109" s="58">
        <v>6</v>
      </c>
      <c r="AD109" s="58">
        <v>0</v>
      </c>
      <c r="AE109" s="58">
        <v>3</v>
      </c>
      <c r="AF109" s="58" t="s">
        <v>4</v>
      </c>
      <c r="AG109" s="58">
        <v>5</v>
      </c>
      <c r="AH109" s="58">
        <v>1</v>
      </c>
      <c r="AI109" s="58">
        <v>1</v>
      </c>
      <c r="AJ109" s="58">
        <v>1</v>
      </c>
      <c r="AK109" s="58" t="s">
        <v>4</v>
      </c>
      <c r="AL109" s="58">
        <v>3</v>
      </c>
      <c r="AM109" s="58">
        <v>1</v>
      </c>
      <c r="AN109" s="58">
        <v>4</v>
      </c>
      <c r="AO109" s="58">
        <v>3</v>
      </c>
      <c r="AP109" s="58">
        <v>1</v>
      </c>
      <c r="AQ109" s="58">
        <v>2</v>
      </c>
      <c r="AR109" s="58">
        <v>10</v>
      </c>
      <c r="AS109" s="58" t="s">
        <v>4</v>
      </c>
      <c r="AT109" s="58">
        <v>9</v>
      </c>
      <c r="AU109" s="58" t="s">
        <v>4</v>
      </c>
      <c r="AV109" s="58" t="s">
        <v>4</v>
      </c>
      <c r="AW109" s="58" t="s">
        <v>4</v>
      </c>
      <c r="AX109" s="58" t="s">
        <v>4</v>
      </c>
      <c r="AY109" s="58">
        <v>0</v>
      </c>
      <c r="AZ109" s="58" t="s">
        <v>4</v>
      </c>
      <c r="BA109" s="58" t="s">
        <v>4</v>
      </c>
      <c r="BB109" s="75">
        <v>87</v>
      </c>
    </row>
    <row r="110" spans="1:56" s="38" customFormat="1" ht="12.75" thickBot="1" x14ac:dyDescent="0.25">
      <c r="A110" s="76" t="s">
        <v>11</v>
      </c>
      <c r="B110" s="58">
        <v>12</v>
      </c>
      <c r="C110" s="58">
        <v>20</v>
      </c>
      <c r="D110" s="58">
        <v>12</v>
      </c>
      <c r="E110" s="58">
        <v>14</v>
      </c>
      <c r="F110" s="58">
        <v>19</v>
      </c>
      <c r="G110" s="58">
        <v>12</v>
      </c>
      <c r="H110" s="58">
        <v>11</v>
      </c>
      <c r="I110" s="58">
        <v>5</v>
      </c>
      <c r="J110" s="58">
        <v>4</v>
      </c>
      <c r="K110" s="58">
        <v>4</v>
      </c>
      <c r="L110" s="58">
        <v>16</v>
      </c>
      <c r="M110" s="58">
        <v>5</v>
      </c>
      <c r="N110" s="58">
        <v>11</v>
      </c>
      <c r="O110" s="58">
        <v>6</v>
      </c>
      <c r="P110" s="58">
        <v>13</v>
      </c>
      <c r="Q110" s="58">
        <v>2</v>
      </c>
      <c r="R110" s="58">
        <v>9</v>
      </c>
      <c r="S110" s="58">
        <v>2</v>
      </c>
      <c r="T110" s="58">
        <v>10</v>
      </c>
      <c r="U110" s="58">
        <v>7</v>
      </c>
      <c r="V110" s="58">
        <v>10</v>
      </c>
      <c r="W110" s="58">
        <v>7</v>
      </c>
      <c r="X110" s="58">
        <v>7</v>
      </c>
      <c r="Y110" s="58">
        <v>13</v>
      </c>
      <c r="Z110" s="58">
        <v>3</v>
      </c>
      <c r="AA110" s="58">
        <v>14</v>
      </c>
      <c r="AB110" s="58">
        <v>12</v>
      </c>
      <c r="AC110" s="58">
        <v>6</v>
      </c>
      <c r="AD110" s="58">
        <v>12</v>
      </c>
      <c r="AE110" s="58">
        <v>8</v>
      </c>
      <c r="AF110" s="58">
        <v>7</v>
      </c>
      <c r="AG110" s="58">
        <v>9</v>
      </c>
      <c r="AH110" s="58">
        <v>8</v>
      </c>
      <c r="AI110" s="58">
        <v>12</v>
      </c>
      <c r="AJ110" s="58">
        <v>11</v>
      </c>
      <c r="AK110" s="58">
        <v>12</v>
      </c>
      <c r="AL110" s="58">
        <v>8</v>
      </c>
      <c r="AM110" s="58">
        <v>11</v>
      </c>
      <c r="AN110" s="58">
        <v>18</v>
      </c>
      <c r="AO110" s="58">
        <v>23</v>
      </c>
      <c r="AP110" s="58">
        <v>16</v>
      </c>
      <c r="AQ110" s="58">
        <v>21</v>
      </c>
      <c r="AR110" s="58">
        <v>10</v>
      </c>
      <c r="AS110" s="58">
        <v>8</v>
      </c>
      <c r="AT110" s="58">
        <v>10</v>
      </c>
      <c r="AU110" s="58">
        <v>12</v>
      </c>
      <c r="AV110" s="58">
        <v>21</v>
      </c>
      <c r="AW110" s="58">
        <v>18</v>
      </c>
      <c r="AX110" s="58">
        <v>11</v>
      </c>
      <c r="AY110" s="58">
        <v>10</v>
      </c>
      <c r="AZ110" s="58">
        <v>19</v>
      </c>
      <c r="BA110" s="58">
        <v>21</v>
      </c>
      <c r="BB110" s="75">
        <v>582</v>
      </c>
    </row>
    <row r="111" spans="1:56" s="38" customFormat="1" ht="12.75" thickBot="1" x14ac:dyDescent="0.25">
      <c r="A111" s="76" t="s">
        <v>12</v>
      </c>
      <c r="B111" s="58">
        <v>9</v>
      </c>
      <c r="C111" s="58">
        <v>11</v>
      </c>
      <c r="D111" s="58">
        <v>14</v>
      </c>
      <c r="E111" s="58">
        <v>13</v>
      </c>
      <c r="F111" s="58">
        <v>7</v>
      </c>
      <c r="G111" s="58">
        <v>13</v>
      </c>
      <c r="H111" s="58">
        <v>16</v>
      </c>
      <c r="I111" s="58">
        <v>19</v>
      </c>
      <c r="J111" s="58">
        <v>9</v>
      </c>
      <c r="K111" s="58">
        <v>3</v>
      </c>
      <c r="L111" s="58">
        <v>0</v>
      </c>
      <c r="M111" s="58">
        <v>23</v>
      </c>
      <c r="N111" s="58">
        <v>12</v>
      </c>
      <c r="O111" s="58">
        <v>18</v>
      </c>
      <c r="P111" s="58">
        <v>2</v>
      </c>
      <c r="Q111" s="58">
        <v>11</v>
      </c>
      <c r="R111" s="58">
        <v>8</v>
      </c>
      <c r="S111" s="58">
        <v>8</v>
      </c>
      <c r="T111" s="58">
        <v>21</v>
      </c>
      <c r="U111" s="58">
        <v>9</v>
      </c>
      <c r="V111" s="58">
        <v>7</v>
      </c>
      <c r="W111" s="58">
        <v>10</v>
      </c>
      <c r="X111" s="58">
        <v>12</v>
      </c>
      <c r="Y111" s="58">
        <v>15</v>
      </c>
      <c r="Z111" s="58">
        <v>6</v>
      </c>
      <c r="AA111" s="58">
        <v>7</v>
      </c>
      <c r="AB111" s="58">
        <v>7</v>
      </c>
      <c r="AC111" s="58">
        <v>16</v>
      </c>
      <c r="AD111" s="58">
        <v>8</v>
      </c>
      <c r="AE111" s="58">
        <v>8</v>
      </c>
      <c r="AF111" s="58">
        <v>18</v>
      </c>
      <c r="AG111" s="58">
        <v>20</v>
      </c>
      <c r="AH111" s="58">
        <v>19</v>
      </c>
      <c r="AI111" s="58">
        <v>13</v>
      </c>
      <c r="AJ111" s="58">
        <v>10</v>
      </c>
      <c r="AK111" s="58">
        <v>8</v>
      </c>
      <c r="AL111" s="58">
        <v>20</v>
      </c>
      <c r="AM111" s="58">
        <v>16</v>
      </c>
      <c r="AN111" s="58">
        <v>11</v>
      </c>
      <c r="AO111" s="58">
        <v>9</v>
      </c>
      <c r="AP111" s="58">
        <v>7</v>
      </c>
      <c r="AQ111" s="58">
        <v>11</v>
      </c>
      <c r="AR111" s="58">
        <v>18</v>
      </c>
      <c r="AS111" s="58">
        <v>11</v>
      </c>
      <c r="AT111" s="58">
        <v>25</v>
      </c>
      <c r="AU111" s="58">
        <v>12</v>
      </c>
      <c r="AV111" s="58">
        <v>14</v>
      </c>
      <c r="AW111" s="58">
        <v>15</v>
      </c>
      <c r="AX111" s="58">
        <v>7</v>
      </c>
      <c r="AY111" s="58">
        <v>10</v>
      </c>
      <c r="AZ111" s="58" t="s">
        <v>4</v>
      </c>
      <c r="BA111" s="58">
        <v>15</v>
      </c>
      <c r="BB111" s="75">
        <v>611</v>
      </c>
    </row>
    <row r="112" spans="1:56" s="38" customFormat="1" ht="12.75" thickBot="1" x14ac:dyDescent="0.25">
      <c r="A112" s="76" t="s">
        <v>13</v>
      </c>
      <c r="B112" s="58">
        <v>5</v>
      </c>
      <c r="C112" s="58">
        <v>3</v>
      </c>
      <c r="D112" s="58">
        <v>4</v>
      </c>
      <c r="E112" s="58">
        <v>3</v>
      </c>
      <c r="F112" s="58">
        <v>5</v>
      </c>
      <c r="G112" s="58">
        <v>5</v>
      </c>
      <c r="H112" s="58">
        <v>9</v>
      </c>
      <c r="I112" s="58">
        <v>4</v>
      </c>
      <c r="J112" s="58">
        <v>3</v>
      </c>
      <c r="K112" s="58">
        <v>1</v>
      </c>
      <c r="L112" s="58">
        <v>1</v>
      </c>
      <c r="M112" s="58">
        <v>1</v>
      </c>
      <c r="N112" s="58">
        <v>5</v>
      </c>
      <c r="O112" s="58">
        <v>2</v>
      </c>
      <c r="P112" s="58">
        <v>1</v>
      </c>
      <c r="Q112" s="58">
        <v>3</v>
      </c>
      <c r="R112" s="58">
        <v>1</v>
      </c>
      <c r="S112" s="58">
        <v>5</v>
      </c>
      <c r="T112" s="58">
        <v>1</v>
      </c>
      <c r="U112" s="58">
        <v>2</v>
      </c>
      <c r="V112" s="58">
        <v>0</v>
      </c>
      <c r="W112" s="58">
        <v>1</v>
      </c>
      <c r="X112" s="58">
        <v>0</v>
      </c>
      <c r="Y112" s="58">
        <v>2</v>
      </c>
      <c r="Z112" s="58">
        <v>1</v>
      </c>
      <c r="AA112" s="58">
        <v>1</v>
      </c>
      <c r="AB112" s="58">
        <v>2</v>
      </c>
      <c r="AC112" s="58">
        <v>1</v>
      </c>
      <c r="AD112" s="58">
        <v>1</v>
      </c>
      <c r="AE112" s="58">
        <v>1</v>
      </c>
      <c r="AF112" s="58">
        <v>1</v>
      </c>
      <c r="AG112" s="58">
        <v>2</v>
      </c>
      <c r="AH112" s="58">
        <v>1</v>
      </c>
      <c r="AI112" s="58">
        <v>3</v>
      </c>
      <c r="AJ112" s="58">
        <v>1</v>
      </c>
      <c r="AK112" s="58">
        <v>1</v>
      </c>
      <c r="AL112" s="58">
        <v>2</v>
      </c>
      <c r="AM112" s="58">
        <v>2</v>
      </c>
      <c r="AN112" s="58">
        <v>5</v>
      </c>
      <c r="AO112" s="58">
        <v>7</v>
      </c>
      <c r="AP112" s="58">
        <v>2</v>
      </c>
      <c r="AQ112" s="58">
        <v>2</v>
      </c>
      <c r="AR112" s="58">
        <v>2</v>
      </c>
      <c r="AS112" s="58">
        <v>2</v>
      </c>
      <c r="AT112" s="58">
        <v>3</v>
      </c>
      <c r="AU112" s="58">
        <v>3</v>
      </c>
      <c r="AV112" s="58">
        <v>2</v>
      </c>
      <c r="AW112" s="58">
        <v>2</v>
      </c>
      <c r="AX112" s="58">
        <v>4</v>
      </c>
      <c r="AY112" s="58" t="s">
        <v>4</v>
      </c>
      <c r="AZ112" s="58" t="s">
        <v>4</v>
      </c>
      <c r="BA112" s="58" t="s">
        <v>4</v>
      </c>
      <c r="BB112" s="75">
        <v>121</v>
      </c>
    </row>
    <row r="113" spans="1:54" s="38" customFormat="1" ht="12.75" thickBot="1" x14ac:dyDescent="0.25">
      <c r="A113" s="76" t="s">
        <v>14</v>
      </c>
      <c r="B113" s="58">
        <v>50</v>
      </c>
      <c r="C113" s="58">
        <v>39</v>
      </c>
      <c r="D113" s="58">
        <v>26</v>
      </c>
      <c r="E113" s="58">
        <v>28</v>
      </c>
      <c r="F113" s="58">
        <v>29</v>
      </c>
      <c r="G113" s="58">
        <v>52</v>
      </c>
      <c r="H113" s="58">
        <v>42</v>
      </c>
      <c r="I113" s="58">
        <v>55</v>
      </c>
      <c r="J113" s="58">
        <v>43</v>
      </c>
      <c r="K113" s="58">
        <v>35</v>
      </c>
      <c r="L113" s="58">
        <v>34</v>
      </c>
      <c r="M113" s="58">
        <v>41</v>
      </c>
      <c r="N113" s="58">
        <v>48</v>
      </c>
      <c r="O113" s="58">
        <v>27</v>
      </c>
      <c r="P113" s="58">
        <v>25</v>
      </c>
      <c r="Q113" s="58">
        <v>22</v>
      </c>
      <c r="R113" s="58">
        <v>12</v>
      </c>
      <c r="S113" s="58">
        <v>26</v>
      </c>
      <c r="T113" s="58">
        <v>22</v>
      </c>
      <c r="U113" s="58">
        <v>17</v>
      </c>
      <c r="V113" s="58">
        <v>26</v>
      </c>
      <c r="W113" s="58">
        <v>17</v>
      </c>
      <c r="X113" s="58">
        <v>10</v>
      </c>
      <c r="Y113" s="58">
        <v>8</v>
      </c>
      <c r="Z113" s="58">
        <v>17</v>
      </c>
      <c r="AA113" s="58">
        <v>15</v>
      </c>
      <c r="AB113" s="58">
        <v>20</v>
      </c>
      <c r="AC113" s="58">
        <v>18</v>
      </c>
      <c r="AD113" s="58">
        <v>12</v>
      </c>
      <c r="AE113" s="58">
        <v>22</v>
      </c>
      <c r="AF113" s="58">
        <v>20</v>
      </c>
      <c r="AG113" s="58">
        <v>38</v>
      </c>
      <c r="AH113" s="58">
        <v>50</v>
      </c>
      <c r="AI113" s="58">
        <v>45</v>
      </c>
      <c r="AJ113" s="58">
        <v>62</v>
      </c>
      <c r="AK113" s="58">
        <v>30</v>
      </c>
      <c r="AL113" s="58">
        <v>52</v>
      </c>
      <c r="AM113" s="58">
        <v>48</v>
      </c>
      <c r="AN113" s="58">
        <v>37</v>
      </c>
      <c r="AO113" s="58">
        <v>21</v>
      </c>
      <c r="AP113" s="58">
        <v>19</v>
      </c>
      <c r="AQ113" s="58">
        <v>32</v>
      </c>
      <c r="AR113" s="58">
        <v>23</v>
      </c>
      <c r="AS113" s="58">
        <v>22</v>
      </c>
      <c r="AT113" s="58">
        <v>22</v>
      </c>
      <c r="AU113" s="58">
        <v>19</v>
      </c>
      <c r="AV113" s="58">
        <v>22</v>
      </c>
      <c r="AW113" s="58">
        <v>13</v>
      </c>
      <c r="AX113" s="58">
        <v>22</v>
      </c>
      <c r="AY113" s="58">
        <v>15</v>
      </c>
      <c r="AZ113" s="58">
        <v>0</v>
      </c>
      <c r="BA113" s="58">
        <v>36</v>
      </c>
      <c r="BB113" s="75">
        <v>1486</v>
      </c>
    </row>
    <row r="114" spans="1:54" s="38" customFormat="1" ht="12.75" thickBot="1" x14ac:dyDescent="0.25">
      <c r="A114" s="76" t="s">
        <v>15</v>
      </c>
      <c r="B114" s="58" t="s">
        <v>4</v>
      </c>
      <c r="C114" s="58">
        <v>26</v>
      </c>
      <c r="D114" s="58">
        <v>35</v>
      </c>
      <c r="E114" s="58">
        <v>43</v>
      </c>
      <c r="F114" s="58">
        <v>22</v>
      </c>
      <c r="G114" s="58">
        <v>11</v>
      </c>
      <c r="H114" s="58">
        <v>9</v>
      </c>
      <c r="I114" s="58">
        <v>37</v>
      </c>
      <c r="J114" s="58">
        <v>31</v>
      </c>
      <c r="K114" s="58">
        <v>19</v>
      </c>
      <c r="L114" s="58">
        <v>22</v>
      </c>
      <c r="M114" s="58">
        <v>27</v>
      </c>
      <c r="N114" s="58">
        <v>17</v>
      </c>
      <c r="O114" s="58">
        <v>21</v>
      </c>
      <c r="P114" s="58">
        <v>16</v>
      </c>
      <c r="Q114" s="58" t="s">
        <v>4</v>
      </c>
      <c r="R114" s="58">
        <v>29</v>
      </c>
      <c r="S114" s="58">
        <v>14</v>
      </c>
      <c r="T114" s="58">
        <v>9</v>
      </c>
      <c r="U114" s="58">
        <v>35</v>
      </c>
      <c r="V114" s="58">
        <v>3</v>
      </c>
      <c r="W114" s="58" t="s">
        <v>4</v>
      </c>
      <c r="X114" s="58">
        <v>8</v>
      </c>
      <c r="Y114" s="58">
        <v>11</v>
      </c>
      <c r="Z114" s="58">
        <v>15</v>
      </c>
      <c r="AA114" s="58">
        <v>20</v>
      </c>
      <c r="AB114" s="58">
        <v>19</v>
      </c>
      <c r="AC114" s="58">
        <v>12</v>
      </c>
      <c r="AD114" s="58">
        <v>8</v>
      </c>
      <c r="AE114" s="58">
        <v>9</v>
      </c>
      <c r="AF114" s="58">
        <v>18</v>
      </c>
      <c r="AG114" s="58">
        <v>12</v>
      </c>
      <c r="AH114" s="58">
        <v>16</v>
      </c>
      <c r="AI114" s="58">
        <v>20</v>
      </c>
      <c r="AJ114" s="58">
        <v>30</v>
      </c>
      <c r="AK114" s="58">
        <v>3</v>
      </c>
      <c r="AL114" s="58">
        <v>27</v>
      </c>
      <c r="AM114" s="58">
        <v>36</v>
      </c>
      <c r="AN114" s="58">
        <v>43</v>
      </c>
      <c r="AO114" s="58">
        <v>33</v>
      </c>
      <c r="AP114" s="58">
        <v>38</v>
      </c>
      <c r="AQ114" s="58" t="s">
        <v>4</v>
      </c>
      <c r="AR114" s="58">
        <v>28</v>
      </c>
      <c r="AS114" s="58">
        <v>25</v>
      </c>
      <c r="AT114" s="58">
        <v>19</v>
      </c>
      <c r="AU114" s="58">
        <v>17</v>
      </c>
      <c r="AV114" s="58">
        <v>16</v>
      </c>
      <c r="AW114" s="58">
        <v>16</v>
      </c>
      <c r="AX114" s="58">
        <v>19</v>
      </c>
      <c r="AY114" s="58">
        <v>17</v>
      </c>
      <c r="AZ114" s="58">
        <v>22</v>
      </c>
      <c r="BA114" s="58">
        <v>16</v>
      </c>
      <c r="BB114" s="75">
        <v>999</v>
      </c>
    </row>
    <row r="115" spans="1:54" s="38" customFormat="1" ht="12.75" thickBot="1" x14ac:dyDescent="0.25">
      <c r="A115" s="76" t="s">
        <v>16</v>
      </c>
      <c r="B115" s="58">
        <v>21</v>
      </c>
      <c r="C115" s="58">
        <v>21</v>
      </c>
      <c r="D115" s="58">
        <v>17</v>
      </c>
      <c r="E115" s="58">
        <v>16</v>
      </c>
      <c r="F115" s="58">
        <v>14</v>
      </c>
      <c r="G115" s="58">
        <v>21</v>
      </c>
      <c r="H115" s="58">
        <v>21</v>
      </c>
      <c r="I115" s="58">
        <v>19</v>
      </c>
      <c r="J115" s="58">
        <v>21</v>
      </c>
      <c r="K115" s="58">
        <v>24</v>
      </c>
      <c r="L115" s="58">
        <v>25</v>
      </c>
      <c r="M115" s="58">
        <v>12</v>
      </c>
      <c r="N115" s="58">
        <v>22</v>
      </c>
      <c r="O115" s="58">
        <v>10</v>
      </c>
      <c r="P115" s="58">
        <v>6</v>
      </c>
      <c r="Q115" s="58">
        <v>14</v>
      </c>
      <c r="R115" s="58">
        <v>17</v>
      </c>
      <c r="S115" s="58">
        <v>16</v>
      </c>
      <c r="T115" s="58">
        <v>15</v>
      </c>
      <c r="U115" s="58">
        <v>16</v>
      </c>
      <c r="V115" s="58">
        <v>9</v>
      </c>
      <c r="W115" s="58">
        <v>14</v>
      </c>
      <c r="X115" s="58">
        <v>14</v>
      </c>
      <c r="Y115" s="58">
        <v>5</v>
      </c>
      <c r="Z115" s="58">
        <v>12</v>
      </c>
      <c r="AA115" s="58">
        <v>12</v>
      </c>
      <c r="AB115" s="58">
        <v>9</v>
      </c>
      <c r="AC115" s="58">
        <v>7</v>
      </c>
      <c r="AD115" s="58">
        <v>11</v>
      </c>
      <c r="AE115" s="58">
        <v>15</v>
      </c>
      <c r="AF115" s="58">
        <v>21</v>
      </c>
      <c r="AG115" s="58">
        <v>12</v>
      </c>
      <c r="AH115" s="58">
        <v>24</v>
      </c>
      <c r="AI115" s="58">
        <v>23</v>
      </c>
      <c r="AJ115" s="58">
        <v>28</v>
      </c>
      <c r="AK115" s="58">
        <v>16</v>
      </c>
      <c r="AL115" s="58">
        <v>19</v>
      </c>
      <c r="AM115" s="58">
        <v>22</v>
      </c>
      <c r="AN115" s="58">
        <v>41</v>
      </c>
      <c r="AO115" s="58">
        <v>46</v>
      </c>
      <c r="AP115" s="58">
        <v>28</v>
      </c>
      <c r="AQ115" s="58">
        <v>35</v>
      </c>
      <c r="AR115" s="58">
        <v>32</v>
      </c>
      <c r="AS115" s="58">
        <v>26</v>
      </c>
      <c r="AT115" s="58">
        <v>9</v>
      </c>
      <c r="AU115" s="58">
        <v>14</v>
      </c>
      <c r="AV115" s="58">
        <v>20</v>
      </c>
      <c r="AW115" s="58">
        <v>9</v>
      </c>
      <c r="AX115" s="58">
        <v>7</v>
      </c>
      <c r="AY115" s="58">
        <v>11</v>
      </c>
      <c r="AZ115" s="58">
        <v>10</v>
      </c>
      <c r="BA115" s="58">
        <v>26</v>
      </c>
      <c r="BB115" s="75">
        <v>935</v>
      </c>
    </row>
    <row r="116" spans="1:54" s="38" customFormat="1" ht="12.75" thickBot="1" x14ac:dyDescent="0.25">
      <c r="A116" s="76" t="s">
        <v>17</v>
      </c>
      <c r="B116" s="58">
        <v>10</v>
      </c>
      <c r="C116" s="58" t="s">
        <v>4</v>
      </c>
      <c r="D116" s="58">
        <v>6</v>
      </c>
      <c r="E116" s="58">
        <v>5</v>
      </c>
      <c r="F116" s="58">
        <v>10</v>
      </c>
      <c r="G116" s="58">
        <v>5</v>
      </c>
      <c r="H116" s="58">
        <v>10</v>
      </c>
      <c r="I116" s="58">
        <v>15</v>
      </c>
      <c r="J116" s="58">
        <v>14</v>
      </c>
      <c r="K116" s="58">
        <v>11</v>
      </c>
      <c r="L116" s="58">
        <v>73</v>
      </c>
      <c r="M116" s="58">
        <v>79</v>
      </c>
      <c r="N116" s="58">
        <v>4</v>
      </c>
      <c r="O116" s="58">
        <v>61</v>
      </c>
      <c r="P116" s="58">
        <v>47</v>
      </c>
      <c r="Q116" s="58">
        <v>3</v>
      </c>
      <c r="R116" s="58">
        <v>65</v>
      </c>
      <c r="S116" s="58">
        <v>65</v>
      </c>
      <c r="T116" s="58">
        <v>63</v>
      </c>
      <c r="U116" s="58">
        <v>83</v>
      </c>
      <c r="V116" s="58">
        <v>80</v>
      </c>
      <c r="W116" s="58">
        <v>92</v>
      </c>
      <c r="X116" s="58">
        <v>53</v>
      </c>
      <c r="Y116" s="58">
        <v>75</v>
      </c>
      <c r="Z116" s="58">
        <v>59</v>
      </c>
      <c r="AA116" s="58">
        <v>74</v>
      </c>
      <c r="AB116" s="58">
        <v>70</v>
      </c>
      <c r="AC116" s="58">
        <v>56</v>
      </c>
      <c r="AD116" s="58">
        <v>49</v>
      </c>
      <c r="AE116" s="58">
        <v>67</v>
      </c>
      <c r="AF116" s="58">
        <v>47</v>
      </c>
      <c r="AG116" s="58">
        <v>59</v>
      </c>
      <c r="AH116" s="58">
        <v>92</v>
      </c>
      <c r="AI116" s="58">
        <v>13</v>
      </c>
      <c r="AJ116" s="58">
        <v>14</v>
      </c>
      <c r="AK116" s="58">
        <v>109</v>
      </c>
      <c r="AL116" s="58">
        <v>106</v>
      </c>
      <c r="AM116" s="58">
        <v>84</v>
      </c>
      <c r="AN116" s="58">
        <v>54</v>
      </c>
      <c r="AO116" s="58">
        <v>69</v>
      </c>
      <c r="AP116" s="58">
        <v>81</v>
      </c>
      <c r="AQ116" s="58">
        <v>94</v>
      </c>
      <c r="AR116" s="58">
        <v>100</v>
      </c>
      <c r="AS116" s="58">
        <v>61</v>
      </c>
      <c r="AT116" s="58">
        <v>69</v>
      </c>
      <c r="AU116" s="58">
        <v>58</v>
      </c>
      <c r="AV116" s="58">
        <v>51</v>
      </c>
      <c r="AW116" s="58">
        <v>56</v>
      </c>
      <c r="AX116" s="58">
        <v>70</v>
      </c>
      <c r="AY116" s="58">
        <v>59</v>
      </c>
      <c r="AZ116" s="58">
        <v>55</v>
      </c>
      <c r="BA116" s="58">
        <v>54</v>
      </c>
      <c r="BB116" s="75">
        <v>2759</v>
      </c>
    </row>
    <row r="117" spans="1:54" s="38" customFormat="1" ht="12.75" thickBot="1" x14ac:dyDescent="0.25">
      <c r="A117" s="77" t="s">
        <v>18</v>
      </c>
      <c r="B117" s="78" t="s">
        <v>4</v>
      </c>
      <c r="C117" s="78" t="s">
        <v>4</v>
      </c>
      <c r="D117" s="78" t="s">
        <v>4</v>
      </c>
      <c r="E117" s="78" t="s">
        <v>4</v>
      </c>
      <c r="F117" s="78" t="s">
        <v>4</v>
      </c>
      <c r="G117" s="78">
        <v>16</v>
      </c>
      <c r="H117" s="78" t="s">
        <v>4</v>
      </c>
      <c r="I117" s="78" t="s">
        <v>4</v>
      </c>
      <c r="J117" s="78" t="s">
        <v>4</v>
      </c>
      <c r="K117" s="78" t="s">
        <v>4</v>
      </c>
      <c r="L117" s="78" t="s">
        <v>4</v>
      </c>
      <c r="M117" s="78" t="s">
        <v>4</v>
      </c>
      <c r="N117" s="78">
        <v>3</v>
      </c>
      <c r="O117" s="78" t="s">
        <v>4</v>
      </c>
      <c r="P117" s="78" t="s">
        <v>4</v>
      </c>
      <c r="Q117" s="78" t="s">
        <v>4</v>
      </c>
      <c r="R117" s="78" t="s">
        <v>4</v>
      </c>
      <c r="S117" s="78" t="s">
        <v>4</v>
      </c>
      <c r="T117" s="78" t="s">
        <v>4</v>
      </c>
      <c r="U117" s="78" t="s">
        <v>4</v>
      </c>
      <c r="V117" s="78" t="s">
        <v>4</v>
      </c>
      <c r="W117" s="78">
        <v>3</v>
      </c>
      <c r="X117" s="78">
        <v>2</v>
      </c>
      <c r="Y117" s="78">
        <v>5</v>
      </c>
      <c r="Z117" s="78">
        <v>1</v>
      </c>
      <c r="AA117" s="78" t="s">
        <v>4</v>
      </c>
      <c r="AB117" s="78">
        <v>0</v>
      </c>
      <c r="AC117" s="78">
        <v>9</v>
      </c>
      <c r="AD117" s="78">
        <v>4</v>
      </c>
      <c r="AE117" s="78">
        <v>0</v>
      </c>
      <c r="AF117" s="78">
        <v>1</v>
      </c>
      <c r="AG117" s="78">
        <v>1</v>
      </c>
      <c r="AH117" s="78">
        <v>1</v>
      </c>
      <c r="AI117" s="78">
        <v>1</v>
      </c>
      <c r="AJ117" s="78">
        <v>0</v>
      </c>
      <c r="AK117" s="78">
        <v>1</v>
      </c>
      <c r="AL117" s="78">
        <v>1</v>
      </c>
      <c r="AM117" s="78">
        <v>1</v>
      </c>
      <c r="AN117" s="78">
        <v>5</v>
      </c>
      <c r="AO117" s="78">
        <v>1</v>
      </c>
      <c r="AP117" s="78">
        <v>0</v>
      </c>
      <c r="AQ117" s="78">
        <v>2</v>
      </c>
      <c r="AR117" s="78">
        <v>5</v>
      </c>
      <c r="AS117" s="78">
        <v>2</v>
      </c>
      <c r="AT117" s="78">
        <v>0</v>
      </c>
      <c r="AU117" s="78">
        <v>0</v>
      </c>
      <c r="AV117" s="78">
        <v>1</v>
      </c>
      <c r="AW117" s="78">
        <v>2</v>
      </c>
      <c r="AX117" s="78">
        <v>1</v>
      </c>
      <c r="AY117" s="78">
        <v>7</v>
      </c>
      <c r="AZ117" s="78">
        <v>3</v>
      </c>
      <c r="BA117" s="78">
        <v>13</v>
      </c>
      <c r="BB117" s="75">
        <v>92</v>
      </c>
    </row>
    <row r="118" spans="1:54" s="82" customFormat="1" ht="12.75" thickBot="1" x14ac:dyDescent="0.25">
      <c r="A118" s="79" t="s">
        <v>40</v>
      </c>
      <c r="B118" s="80">
        <f t="shared" ref="B118:G118" si="9">SUM(B103:B117)</f>
        <v>347</v>
      </c>
      <c r="C118" s="81">
        <f t="shared" si="9"/>
        <v>355</v>
      </c>
      <c r="D118" s="81">
        <f t="shared" si="9"/>
        <v>317</v>
      </c>
      <c r="E118" s="81">
        <f t="shared" si="9"/>
        <v>238</v>
      </c>
      <c r="F118" s="81">
        <f t="shared" si="9"/>
        <v>207</v>
      </c>
      <c r="G118" s="81">
        <f t="shared" si="9"/>
        <v>232</v>
      </c>
      <c r="H118" s="80">
        <f t="shared" ref="H118:BB118" si="10">SUM(H103:H117)</f>
        <v>199</v>
      </c>
      <c r="I118" s="81">
        <f t="shared" si="10"/>
        <v>201</v>
      </c>
      <c r="J118" s="81">
        <f t="shared" si="10"/>
        <v>167</v>
      </c>
      <c r="K118" s="81">
        <f t="shared" si="10"/>
        <v>163</v>
      </c>
      <c r="L118" s="81">
        <f t="shared" si="10"/>
        <v>238</v>
      </c>
      <c r="M118" s="81">
        <f t="shared" si="10"/>
        <v>273</v>
      </c>
      <c r="N118" s="80">
        <f t="shared" si="10"/>
        <v>220</v>
      </c>
      <c r="O118" s="81">
        <f t="shared" si="10"/>
        <v>228</v>
      </c>
      <c r="P118" s="81">
        <f t="shared" si="10"/>
        <v>196</v>
      </c>
      <c r="Q118" s="81">
        <f t="shared" si="10"/>
        <v>132</v>
      </c>
      <c r="R118" s="81">
        <f t="shared" si="10"/>
        <v>247</v>
      </c>
      <c r="S118" s="81">
        <f t="shared" si="10"/>
        <v>249</v>
      </c>
      <c r="T118" s="80">
        <f t="shared" si="10"/>
        <v>255</v>
      </c>
      <c r="U118" s="81">
        <f t="shared" si="10"/>
        <v>242</v>
      </c>
      <c r="V118" s="81">
        <f t="shared" si="10"/>
        <v>207</v>
      </c>
      <c r="W118" s="81">
        <f t="shared" si="10"/>
        <v>179</v>
      </c>
      <c r="X118" s="81">
        <f t="shared" si="10"/>
        <v>160</v>
      </c>
      <c r="Y118" s="81">
        <f t="shared" si="10"/>
        <v>193</v>
      </c>
      <c r="Z118" s="80">
        <f t="shared" si="10"/>
        <v>175</v>
      </c>
      <c r="AA118" s="81">
        <f t="shared" si="10"/>
        <v>188</v>
      </c>
      <c r="AB118" s="81">
        <f t="shared" si="10"/>
        <v>181</v>
      </c>
      <c r="AC118" s="81">
        <f t="shared" si="10"/>
        <v>193</v>
      </c>
      <c r="AD118" s="81">
        <f t="shared" si="10"/>
        <v>173</v>
      </c>
      <c r="AE118" s="81">
        <f t="shared" si="10"/>
        <v>219</v>
      </c>
      <c r="AF118" s="80">
        <f t="shared" si="10"/>
        <v>241</v>
      </c>
      <c r="AG118" s="81">
        <f t="shared" si="10"/>
        <v>259</v>
      </c>
      <c r="AH118" s="81">
        <f t="shared" si="10"/>
        <v>324</v>
      </c>
      <c r="AI118" s="81">
        <f t="shared" si="10"/>
        <v>253</v>
      </c>
      <c r="AJ118" s="81">
        <f t="shared" si="10"/>
        <v>200</v>
      </c>
      <c r="AK118" s="81">
        <f t="shared" si="10"/>
        <v>305</v>
      </c>
      <c r="AL118" s="80">
        <f t="shared" si="10"/>
        <v>347</v>
      </c>
      <c r="AM118" s="81">
        <f t="shared" si="10"/>
        <v>315</v>
      </c>
      <c r="AN118" s="81">
        <f t="shared" si="10"/>
        <v>306</v>
      </c>
      <c r="AO118" s="81">
        <f t="shared" si="10"/>
        <v>280</v>
      </c>
      <c r="AP118" s="81">
        <f t="shared" si="10"/>
        <v>256</v>
      </c>
      <c r="AQ118" s="81">
        <f t="shared" si="10"/>
        <v>283</v>
      </c>
      <c r="AR118" s="80">
        <f t="shared" si="10"/>
        <v>313</v>
      </c>
      <c r="AS118" s="81">
        <f t="shared" si="10"/>
        <v>220</v>
      </c>
      <c r="AT118" s="81">
        <f t="shared" si="10"/>
        <v>230</v>
      </c>
      <c r="AU118" s="81">
        <f t="shared" si="10"/>
        <v>174</v>
      </c>
      <c r="AV118" s="81">
        <f t="shared" si="10"/>
        <v>182</v>
      </c>
      <c r="AW118" s="81">
        <f t="shared" si="10"/>
        <v>183</v>
      </c>
      <c r="AX118" s="80">
        <f t="shared" si="10"/>
        <v>172</v>
      </c>
      <c r="AY118" s="81">
        <f t="shared" si="10"/>
        <v>168</v>
      </c>
      <c r="AZ118" s="81">
        <f t="shared" si="10"/>
        <v>148</v>
      </c>
      <c r="BA118" s="81">
        <f t="shared" si="10"/>
        <v>284</v>
      </c>
      <c r="BB118" s="81">
        <f t="shared" si="10"/>
        <v>12017</v>
      </c>
    </row>
    <row r="119" spans="1:54" s="8" customFormat="1" x14ac:dyDescent="0.2">
      <c r="A119" s="8" t="s">
        <v>64</v>
      </c>
      <c r="B119" s="20"/>
      <c r="Q119" s="11"/>
    </row>
    <row r="120" spans="1:54" s="8" customFormat="1" x14ac:dyDescent="0.2">
      <c r="A120" s="28" t="s">
        <v>63</v>
      </c>
      <c r="B120" s="29">
        <v>43185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s="8" customFormat="1" x14ac:dyDescent="0.2">
      <c r="Q121" s="11"/>
    </row>
    <row r="122" spans="1:54" s="8" customFormat="1" x14ac:dyDescent="0.2">
      <c r="Q122" s="11" t="s">
        <v>69</v>
      </c>
    </row>
    <row r="123" spans="1:54" s="8" customFormat="1" ht="16.5" thickBot="1" x14ac:dyDescent="0.3">
      <c r="A123" s="19" t="s">
        <v>67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26"/>
      <c r="Q123" s="11"/>
    </row>
    <row r="124" spans="1:54" s="38" customFormat="1" ht="12.75" thickBot="1" x14ac:dyDescent="0.25">
      <c r="A124" s="83" t="s">
        <v>41</v>
      </c>
      <c r="B124" s="84"/>
      <c r="C124" s="85"/>
      <c r="D124" s="85" t="s">
        <v>19</v>
      </c>
      <c r="E124" s="85"/>
      <c r="F124" s="85"/>
      <c r="G124" s="85"/>
      <c r="H124" s="84"/>
      <c r="I124" s="85"/>
      <c r="J124" s="85" t="s">
        <v>57</v>
      </c>
      <c r="K124" s="85"/>
      <c r="L124" s="86"/>
      <c r="Q124" s="48"/>
    </row>
    <row r="125" spans="1:54" s="38" customFormat="1" ht="12.75" thickBot="1" x14ac:dyDescent="0.25">
      <c r="A125" s="87" t="s">
        <v>42</v>
      </c>
      <c r="B125" s="88" t="s">
        <v>43</v>
      </c>
      <c r="C125" s="88" t="s">
        <v>44</v>
      </c>
      <c r="D125" s="89" t="s">
        <v>45</v>
      </c>
      <c r="E125" s="88" t="s">
        <v>46</v>
      </c>
      <c r="F125" s="89" t="s">
        <v>25</v>
      </c>
      <c r="G125" s="90" t="s">
        <v>2</v>
      </c>
      <c r="H125" s="88" t="s">
        <v>26</v>
      </c>
      <c r="I125" s="88" t="s">
        <v>27</v>
      </c>
      <c r="J125" s="89" t="s">
        <v>28</v>
      </c>
      <c r="K125" s="90" t="s">
        <v>25</v>
      </c>
      <c r="L125" s="88" t="s">
        <v>2</v>
      </c>
      <c r="Q125" s="48"/>
    </row>
    <row r="126" spans="1:54" s="38" customFormat="1" ht="12" x14ac:dyDescent="0.2">
      <c r="A126" s="91" t="s">
        <v>47</v>
      </c>
      <c r="B126" s="92">
        <v>91</v>
      </c>
      <c r="C126" s="92">
        <v>449</v>
      </c>
      <c r="D126" s="92">
        <v>392</v>
      </c>
      <c r="E126" s="92">
        <v>2199</v>
      </c>
      <c r="F126" s="92">
        <v>26</v>
      </c>
      <c r="G126" s="92">
        <v>3157</v>
      </c>
      <c r="H126" s="92">
        <v>1175</v>
      </c>
      <c r="I126" s="92">
        <v>588</v>
      </c>
      <c r="J126" s="92">
        <v>1392</v>
      </c>
      <c r="K126" s="92">
        <v>2</v>
      </c>
      <c r="L126" s="92">
        <v>3157</v>
      </c>
      <c r="Q126" s="48"/>
    </row>
    <row r="127" spans="1:54" s="38" customFormat="1" ht="12" x14ac:dyDescent="0.2">
      <c r="A127" s="91" t="s">
        <v>48</v>
      </c>
      <c r="B127" s="93">
        <v>114</v>
      </c>
      <c r="C127" s="93">
        <v>541</v>
      </c>
      <c r="D127" s="93">
        <v>317</v>
      </c>
      <c r="E127" s="93">
        <v>1656</v>
      </c>
      <c r="F127" s="93">
        <v>23</v>
      </c>
      <c r="G127" s="93">
        <v>2651</v>
      </c>
      <c r="H127" s="93">
        <v>1008</v>
      </c>
      <c r="I127" s="93">
        <v>919</v>
      </c>
      <c r="J127" s="93">
        <v>709</v>
      </c>
      <c r="K127" s="93">
        <v>15</v>
      </c>
      <c r="L127" s="93">
        <v>2651</v>
      </c>
      <c r="Q127" s="48"/>
    </row>
    <row r="128" spans="1:54" s="38" customFormat="1" ht="12" x14ac:dyDescent="0.2">
      <c r="A128" s="91" t="s">
        <v>49</v>
      </c>
      <c r="B128" s="93">
        <v>96</v>
      </c>
      <c r="C128" s="93">
        <v>630</v>
      </c>
      <c r="D128" s="93">
        <v>476</v>
      </c>
      <c r="E128" s="93">
        <v>2108</v>
      </c>
      <c r="F128" s="93">
        <v>6</v>
      </c>
      <c r="G128" s="93">
        <v>3316</v>
      </c>
      <c r="H128" s="93">
        <v>1153</v>
      </c>
      <c r="I128" s="93">
        <v>1117</v>
      </c>
      <c r="J128" s="93">
        <v>1045</v>
      </c>
      <c r="K128" s="93">
        <v>1</v>
      </c>
      <c r="L128" s="93">
        <v>3316</v>
      </c>
      <c r="Q128" s="48"/>
    </row>
    <row r="129" spans="1:17" s="38" customFormat="1" ht="12.75" thickBot="1" x14ac:dyDescent="0.25">
      <c r="A129" s="94" t="s">
        <v>50</v>
      </c>
      <c r="B129" s="95">
        <v>111</v>
      </c>
      <c r="C129" s="95">
        <v>507</v>
      </c>
      <c r="D129" s="95">
        <v>385</v>
      </c>
      <c r="E129" s="95">
        <v>1870</v>
      </c>
      <c r="F129" s="95">
        <v>20</v>
      </c>
      <c r="G129" s="95">
        <v>2893</v>
      </c>
      <c r="H129" s="95">
        <v>980</v>
      </c>
      <c r="I129" s="95">
        <v>1126</v>
      </c>
      <c r="J129" s="95">
        <v>786</v>
      </c>
      <c r="K129" s="95">
        <v>1</v>
      </c>
      <c r="L129" s="95">
        <v>2893</v>
      </c>
      <c r="Q129" s="48"/>
    </row>
    <row r="130" spans="1:17" s="38" customFormat="1" ht="12.75" thickBot="1" x14ac:dyDescent="0.25">
      <c r="A130" s="96" t="s">
        <v>51</v>
      </c>
      <c r="B130" s="97">
        <f>SUM(B126:B129)</f>
        <v>412</v>
      </c>
      <c r="C130" s="97">
        <f t="shared" ref="C130:K130" si="11">SUM(C126:C129)</f>
        <v>2127</v>
      </c>
      <c r="D130" s="97">
        <f t="shared" si="11"/>
        <v>1570</v>
      </c>
      <c r="E130" s="97">
        <f t="shared" si="11"/>
        <v>7833</v>
      </c>
      <c r="F130" s="97">
        <f t="shared" si="11"/>
        <v>75</v>
      </c>
      <c r="G130" s="97">
        <f t="shared" si="11"/>
        <v>12017</v>
      </c>
      <c r="H130" s="97">
        <f t="shared" si="11"/>
        <v>4316</v>
      </c>
      <c r="I130" s="97">
        <f t="shared" si="11"/>
        <v>3750</v>
      </c>
      <c r="J130" s="97">
        <f t="shared" si="11"/>
        <v>3932</v>
      </c>
      <c r="K130" s="97">
        <f t="shared" si="11"/>
        <v>19</v>
      </c>
      <c r="L130" s="98">
        <f t="shared" ref="L130" si="12">SUM(L126:L129)</f>
        <v>12017</v>
      </c>
      <c r="M130" s="82"/>
      <c r="Q130" s="48"/>
    </row>
    <row r="131" spans="1:17" s="8" customFormat="1" x14ac:dyDescent="0.2">
      <c r="A131" s="8" t="s">
        <v>64</v>
      </c>
      <c r="B131" s="20"/>
      <c r="H131" s="27"/>
      <c r="I131" s="27"/>
      <c r="J131" s="27"/>
      <c r="K131" s="27"/>
      <c r="L131" s="27"/>
      <c r="Q131" s="11"/>
    </row>
    <row r="132" spans="1:17" s="8" customFormat="1" x14ac:dyDescent="0.2">
      <c r="A132" s="28" t="s">
        <v>63</v>
      </c>
      <c r="B132" s="29">
        <v>43185</v>
      </c>
      <c r="Q132" s="11"/>
    </row>
  </sheetData>
  <mergeCells count="15">
    <mergeCell ref="BB101:BB102"/>
    <mergeCell ref="N18:N19"/>
    <mergeCell ref="A18:A19"/>
    <mergeCell ref="B18:G18"/>
    <mergeCell ref="H18:L18"/>
    <mergeCell ref="M18:M19"/>
    <mergeCell ref="O18:O19"/>
    <mergeCell ref="P18:P19"/>
    <mergeCell ref="Q18:Q19"/>
    <mergeCell ref="A78:A79"/>
    <mergeCell ref="B78:G78"/>
    <mergeCell ref="H78:L78"/>
    <mergeCell ref="M78:M79"/>
    <mergeCell ref="N73:O73"/>
    <mergeCell ref="B101:BA101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23 REGISTRO CONSOL 2016</vt:lpstr>
      <vt:lpstr>Gráf1GVE23_2016</vt:lpstr>
      <vt:lpstr>Graf2GVE23_Mun1 SE</vt:lpstr>
      <vt:lpstr>Graf3GVE23_Mun2 SE</vt:lpstr>
      <vt:lpstr>Graf4GVE23_Mun3 SE</vt:lpstr>
      <vt:lpstr>Gráf5GVE23_FEt</vt:lpstr>
      <vt:lpstr>Gráf6GVE23_PlTrat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cfreitas</dc:creator>
  <cp:lastModifiedBy>Parecerista</cp:lastModifiedBy>
  <dcterms:created xsi:type="dcterms:W3CDTF">2010-03-10T13:34:28Z</dcterms:created>
  <dcterms:modified xsi:type="dcterms:W3CDTF">2020-01-20T18:26:39Z</dcterms:modified>
</cp:coreProperties>
</file>