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150" windowWidth="15480" windowHeight="5835"/>
  </bookViews>
  <sheets>
    <sheet name="GVE 18 FRANCA CONSOL 2016" sheetId="7" r:id="rId1"/>
    <sheet name="Gráf1GVE18_2016" sheetId="19" r:id="rId2"/>
    <sheet name="Graf2GVE18_Mun1 SE" sheetId="8" r:id="rId3"/>
    <sheet name="Graf3GVE18_Mun2 SE" sheetId="9" r:id="rId4"/>
    <sheet name="Graf4GVE18_Mun3 SE" sheetId="10" r:id="rId5"/>
    <sheet name="Gráf5GVE18FEt" sheetId="20" r:id="rId6"/>
    <sheet name="Gráf6GVE18_PlTrat" sheetId="21" r:id="rId7"/>
  </sheets>
  <calcPr calcId="145621"/>
</workbook>
</file>

<file path=xl/calcChain.xml><?xml version="1.0" encoding="utf-8"?>
<calcChain xmlns="http://schemas.openxmlformats.org/spreadsheetml/2006/main">
  <c r="N74" i="7" l="1"/>
  <c r="F147" i="7" l="1"/>
  <c r="I147" i="7"/>
  <c r="J147" i="7"/>
  <c r="F134" i="7"/>
  <c r="G134" i="7"/>
  <c r="H134" i="7"/>
  <c r="I134" i="7"/>
  <c r="J134" i="7"/>
  <c r="K134" i="7"/>
  <c r="L134" i="7"/>
  <c r="M134" i="7"/>
  <c r="N134" i="7"/>
  <c r="O134" i="7"/>
  <c r="P134" i="7"/>
  <c r="Q134" i="7"/>
  <c r="R134" i="7"/>
  <c r="S134" i="7"/>
  <c r="T134" i="7"/>
  <c r="U134" i="7"/>
  <c r="V134" i="7"/>
  <c r="W134" i="7"/>
  <c r="X134" i="7"/>
  <c r="Y134" i="7"/>
  <c r="Z134" i="7"/>
  <c r="AA134" i="7"/>
  <c r="AB134" i="7"/>
  <c r="AC134" i="7"/>
  <c r="AD134" i="7"/>
  <c r="AE134" i="7"/>
  <c r="AF134" i="7"/>
  <c r="AG134" i="7"/>
  <c r="AH134" i="7"/>
  <c r="AI134" i="7"/>
  <c r="AJ134" i="7"/>
  <c r="AK134" i="7"/>
  <c r="AL134" i="7"/>
  <c r="AM134" i="7"/>
  <c r="AN134" i="7"/>
  <c r="AO134" i="7"/>
  <c r="AP134" i="7"/>
  <c r="AQ134" i="7"/>
  <c r="AR134" i="7"/>
  <c r="AS134" i="7"/>
  <c r="AT134" i="7"/>
  <c r="AU134" i="7"/>
  <c r="AV134" i="7"/>
  <c r="AW134" i="7"/>
  <c r="AX134" i="7"/>
  <c r="AY134" i="7"/>
  <c r="AZ134" i="7"/>
  <c r="BA134" i="7"/>
  <c r="BB134" i="7"/>
  <c r="E134" i="7"/>
  <c r="D134" i="7"/>
  <c r="C134" i="7"/>
  <c r="B134" i="7"/>
  <c r="E104" i="7"/>
  <c r="F104" i="7"/>
  <c r="G104" i="7"/>
  <c r="H104" i="7"/>
  <c r="I104" i="7"/>
  <c r="J104" i="7"/>
  <c r="K104" i="7"/>
  <c r="L104" i="7"/>
  <c r="D104" i="7"/>
  <c r="C104" i="7"/>
  <c r="B104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26" i="7"/>
  <c r="O25" i="7"/>
  <c r="O24" i="7"/>
  <c r="O23" i="7"/>
  <c r="O22" i="7"/>
  <c r="C147" i="7" l="1"/>
  <c r="K147" i="7"/>
  <c r="G147" i="7"/>
  <c r="B147" i="7"/>
  <c r="D147" i="7"/>
  <c r="E147" i="7"/>
  <c r="H147" i="7"/>
  <c r="O74" i="7"/>
  <c r="L147" i="7" l="1"/>
</calcChain>
</file>

<file path=xl/sharedStrings.xml><?xml version="1.0" encoding="utf-8"?>
<sst xmlns="http://schemas.openxmlformats.org/spreadsheetml/2006/main" count="618" uniqueCount="78">
  <si>
    <t>Município</t>
  </si>
  <si>
    <t>Semana Epidemiológica</t>
  </si>
  <si>
    <t>Total</t>
  </si>
  <si>
    <t>ARAMINA</t>
  </si>
  <si>
    <t>BURITIZAL</t>
  </si>
  <si>
    <t>-</t>
  </si>
  <si>
    <t>CRISTAIS PAULISTA</t>
  </si>
  <si>
    <t>FRANCA</t>
  </si>
  <si>
    <t>GUARA</t>
  </si>
  <si>
    <t>IGARAPAVA</t>
  </si>
  <si>
    <t>IPUA</t>
  </si>
  <si>
    <t>ITIRAPUA</t>
  </si>
  <si>
    <t>ITUVERAVA</t>
  </si>
  <si>
    <t>JERIQUARA</t>
  </si>
  <si>
    <t>MIGUELOPOLIS</t>
  </si>
  <si>
    <t>MORRO AGUDO</t>
  </si>
  <si>
    <t>NUPORANGA</t>
  </si>
  <si>
    <t>ORLANDIA</t>
  </si>
  <si>
    <t>PATROCINIO PAULISTA</t>
  </si>
  <si>
    <t>PEDREGULHO</t>
  </si>
  <si>
    <t>RESTINGA</t>
  </si>
  <si>
    <t>RIBEIRAO CORRENTE</t>
  </si>
  <si>
    <t>RIFAINA</t>
  </si>
  <si>
    <t>SALES OLIVEIRA</t>
  </si>
  <si>
    <t>SAO JOAQUIM DA BARRA</t>
  </si>
  <si>
    <t>SAO JOSE DA BELA VISTA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</si>
  <si>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</si>
  <si>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</si>
  <si>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</si>
  <si>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</si>
  <si>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</si>
  <si>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</si>
  <si>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</si>
  <si>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</si>
  <si>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</si>
  <si>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</si>
  <si>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</si>
  <si>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</si>
  <si>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</si>
  <si>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</si>
  <si>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</si>
  <si>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</si>
  <si>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</si>
  <si>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</si>
  <si>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</si>
  <si>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</si>
  <si>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</si>
  <si>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</si>
  <si>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</si>
  <si>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</si>
  <si>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</si>
  <si>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</si>
  <si>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</si>
  <si>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</si>
  <si>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</si>
  <si>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</si>
  <si>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</si>
  <si>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</si>
  <si>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</si>
  <si>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</si>
  <si>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</si>
  <si>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</si>
  <si>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</si>
  <si>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Plano Tratamento</t>
  </si>
  <si>
    <t>(%)</t>
  </si>
  <si>
    <t>Atualização em 01/05/2017</t>
  </si>
  <si>
    <t>ANO: 2016</t>
  </si>
  <si>
    <t>MONITORIZAÇÃO DAS DOENÇAS DIARREICAS AGUDAS - MDDA - GVE 18 FRANCA, ESP, 2016</t>
  </si>
  <si>
    <t>É de notificação compulsória em todo o território nacional conforme PORTARIAS MS Nº 204 e 205, de 17 de FEVEREIRO DE 2016, publicada em D.O.U. n° 39 de 29.02.2016</t>
  </si>
  <si>
    <t>Tabela 1. MDDA: Casos de diarréia por faixa etária, plano de tratamento e outras variáveis, por semana epidemiológica GVE 18 - FRANCA,  2016</t>
  </si>
  <si>
    <t>Total Geral:</t>
  </si>
  <si>
    <t>Emissão:</t>
  </si>
  <si>
    <t>Fonte: SIVEP/MDDA - Secretaria Estadual de(o) SP.GVE 18 - FRANCA</t>
  </si>
  <si>
    <t>Tabela 2. MDDA: Distribuição dos casos de diarreia por faixa etária, plano de tratamento e outras variáveis, por município, GVE 18 - FRANCA, 2016</t>
  </si>
  <si>
    <t>Tabela 3. MDDA: Distribuição de casos de diarreia por município e semana epidemiológica, GVE 18 - FRANCA, 2016</t>
  </si>
  <si>
    <t>Tabela 4. MDDA: Número de Casos de Diarreia por Faixa Etária, Plano de Tratamento, por trimestre de ocorrência, GVE 18 FRANCA, 2016</t>
  </si>
  <si>
    <t>média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</si>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</sst>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12" applyNumberFormat="0" applyAlignment="0" applyProtection="0"/>
    <xf numFmtId="0" fontId="15" fillId="22" borderId="13" applyNumberFormat="0" applyAlignment="0" applyProtection="0"/>
    <xf numFmtId="0" fontId="16" fillId="0" borderId="14" applyNumberFormat="0" applyFill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7" fillId="29" borderId="12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6" fillId="32" borderId="15" applyNumberFormat="0" applyFont="0" applyAlignment="0" applyProtection="0"/>
    <xf numFmtId="0" fontId="20" fillId="21" borderId="1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</cellStyleXfs>
  <cellXfs count="114">
    <xf numFmtId="0" fontId="0" fillId="0" borderId="0" xfId="0"/>
    <xf numFmtId="0" fontId="2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Alignment="1"/>
    <xf numFmtId="0" fontId="9" fillId="0" borderId="0" xfId="0" applyFont="1"/>
    <xf numFmtId="0" fontId="1" fillId="0" borderId="0" xfId="0" applyFont="1"/>
    <xf numFmtId="0" fontId="8" fillId="0" borderId="0" xfId="0" applyFont="1" applyBorder="1"/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28" fillId="0" borderId="0" xfId="0" applyNumberFormat="1" applyFont="1"/>
    <xf numFmtId="0" fontId="29" fillId="0" borderId="0" xfId="0" applyFont="1"/>
    <xf numFmtId="0" fontId="5" fillId="0" borderId="0" xfId="30" applyNumberFormat="1" applyFont="1" applyFill="1" applyBorder="1" applyAlignment="1" applyProtection="1"/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left"/>
    </xf>
    <xf numFmtId="0" fontId="33" fillId="0" borderId="0" xfId="0" applyFont="1"/>
    <xf numFmtId="0" fontId="32" fillId="0" borderId="0" xfId="0" applyFont="1"/>
    <xf numFmtId="0" fontId="1" fillId="0" borderId="0" xfId="0" applyFont="1" applyBorder="1"/>
    <xf numFmtId="0" fontId="34" fillId="0" borderId="0" xfId="0" applyFont="1"/>
    <xf numFmtId="0" fontId="3" fillId="0" borderId="0" xfId="0" applyFont="1" applyAlignment="1">
      <alignment horizontal="right"/>
    </xf>
    <xf numFmtId="14" fontId="1" fillId="0" borderId="0" xfId="0" applyNumberFormat="1" applyFont="1" applyBorder="1" applyAlignment="1">
      <alignment horizontal="center" wrapText="1"/>
    </xf>
    <xf numFmtId="164" fontId="36" fillId="34" borderId="6" xfId="0" applyNumberFormat="1" applyFont="1" applyFill="1" applyBorder="1" applyAlignment="1">
      <alignment horizontal="center"/>
    </xf>
    <xf numFmtId="0" fontId="36" fillId="0" borderId="0" xfId="0" applyFont="1" applyAlignment="1">
      <alignment horizontal="left"/>
    </xf>
    <xf numFmtId="0" fontId="35" fillId="0" borderId="0" xfId="0" applyFont="1" applyBorder="1" applyAlignment="1">
      <alignment vertical="center" wrapText="1"/>
    </xf>
    <xf numFmtId="0" fontId="35" fillId="0" borderId="0" xfId="0" applyFont="1"/>
    <xf numFmtId="0" fontId="35" fillId="34" borderId="27" xfId="0" applyFont="1" applyFill="1" applyBorder="1" applyAlignment="1">
      <alignment horizontal="center" vertical="top" wrapText="1"/>
    </xf>
    <xf numFmtId="0" fontId="35" fillId="34" borderId="28" xfId="0" applyFont="1" applyFill="1" applyBorder="1" applyAlignment="1">
      <alignment horizontal="center" vertical="top" wrapText="1"/>
    </xf>
    <xf numFmtId="0" fontId="35" fillId="34" borderId="29" xfId="0" applyFont="1" applyFill="1" applyBorder="1" applyAlignment="1">
      <alignment horizontal="center" vertical="top" wrapText="1"/>
    </xf>
    <xf numFmtId="0" fontId="35" fillId="34" borderId="3" xfId="0" applyFont="1" applyFill="1" applyBorder="1" applyAlignment="1">
      <alignment horizontal="center" vertical="top" wrapText="1"/>
    </xf>
    <xf numFmtId="0" fontId="35" fillId="35" borderId="7" xfId="0" applyFont="1" applyFill="1" applyBorder="1" applyAlignment="1">
      <alignment vertical="top"/>
    </xf>
    <xf numFmtId="0" fontId="35" fillId="0" borderId="10" xfId="0" applyFont="1" applyBorder="1" applyAlignment="1">
      <alignment vertical="center"/>
    </xf>
    <xf numFmtId="0" fontId="36" fillId="0" borderId="0" xfId="0" applyFont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0" fontId="36" fillId="0" borderId="0" xfId="0" applyFont="1"/>
    <xf numFmtId="0" fontId="35" fillId="0" borderId="0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7" fillId="33" borderId="32" xfId="0" applyFont="1" applyFill="1" applyBorder="1" applyAlignment="1">
      <alignment horizontal="center" wrapText="1"/>
    </xf>
    <xf numFmtId="0" fontId="38" fillId="33" borderId="32" xfId="0" applyFont="1" applyFill="1" applyBorder="1" applyAlignment="1">
      <alignment horizontal="center" wrapText="1"/>
    </xf>
    <xf numFmtId="0" fontId="37" fillId="33" borderId="22" xfId="0" applyFont="1" applyFill="1" applyBorder="1" applyAlignment="1">
      <alignment horizontal="center" wrapText="1"/>
    </xf>
    <xf numFmtId="0" fontId="38" fillId="33" borderId="22" xfId="0" applyFont="1" applyFill="1" applyBorder="1" applyAlignment="1">
      <alignment horizontal="center" wrapText="1"/>
    </xf>
    <xf numFmtId="0" fontId="37" fillId="33" borderId="36" xfId="0" applyFont="1" applyFill="1" applyBorder="1" applyAlignment="1">
      <alignment horizontal="center" wrapText="1"/>
    </xf>
    <xf numFmtId="0" fontId="38" fillId="33" borderId="36" xfId="0" applyFont="1" applyFill="1" applyBorder="1" applyAlignment="1">
      <alignment horizontal="center" wrapText="1"/>
    </xf>
    <xf numFmtId="0" fontId="38" fillId="34" borderId="3" xfId="0" applyFont="1" applyFill="1" applyBorder="1" applyAlignment="1">
      <alignment horizontal="center" wrapText="1"/>
    </xf>
    <xf numFmtId="0" fontId="36" fillId="0" borderId="0" xfId="0" applyFont="1" applyAlignment="1">
      <alignment vertical="top"/>
    </xf>
    <xf numFmtId="0" fontId="36" fillId="0" borderId="0" xfId="0" applyFont="1" applyAlignment="1">
      <alignment horizontal="center" vertical="top"/>
    </xf>
    <xf numFmtId="0" fontId="35" fillId="34" borderId="23" xfId="0" applyFont="1" applyFill="1" applyBorder="1" applyAlignment="1">
      <alignment horizontal="center" vertical="top" wrapText="1"/>
    </xf>
    <xf numFmtId="0" fontId="35" fillId="34" borderId="24" xfId="0" applyFont="1" applyFill="1" applyBorder="1" applyAlignment="1">
      <alignment horizontal="center" vertical="top" wrapText="1"/>
    </xf>
    <xf numFmtId="0" fontId="35" fillId="34" borderId="25" xfId="0" applyFont="1" applyFill="1" applyBorder="1" applyAlignment="1">
      <alignment horizontal="center" vertical="top" wrapText="1"/>
    </xf>
    <xf numFmtId="0" fontId="35" fillId="34" borderId="6" xfId="0" applyFont="1" applyFill="1" applyBorder="1" applyAlignment="1">
      <alignment horizontal="center" vertical="top" wrapText="1"/>
    </xf>
    <xf numFmtId="0" fontId="36" fillId="0" borderId="30" xfId="0" applyFont="1" applyBorder="1"/>
    <xf numFmtId="0" fontId="35" fillId="34" borderId="30" xfId="0" applyFont="1" applyFill="1" applyBorder="1" applyAlignment="1">
      <alignment horizontal="left" wrapText="1"/>
    </xf>
    <xf numFmtId="0" fontId="35" fillId="0" borderId="0" xfId="0" applyFont="1" applyAlignment="1">
      <alignment horizontal="center"/>
    </xf>
    <xf numFmtId="0" fontId="37" fillId="0" borderId="32" xfId="0" applyFont="1" applyBorder="1" applyAlignment="1">
      <alignment horizontal="center" wrapText="1"/>
    </xf>
    <xf numFmtId="0" fontId="38" fillId="0" borderId="32" xfId="0" applyFont="1" applyBorder="1" applyAlignment="1">
      <alignment horizontal="center" wrapText="1"/>
    </xf>
    <xf numFmtId="0" fontId="39" fillId="0" borderId="21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wrapText="1"/>
    </xf>
    <xf numFmtId="0" fontId="38" fillId="0" borderId="22" xfId="0" applyFont="1" applyBorder="1" applyAlignment="1">
      <alignment horizontal="center" wrapText="1"/>
    </xf>
    <xf numFmtId="0" fontId="40" fillId="34" borderId="27" xfId="0" applyFont="1" applyFill="1" applyBorder="1" applyAlignment="1">
      <alignment horizontal="center" vertical="center" wrapText="1"/>
    </xf>
    <xf numFmtId="0" fontId="40" fillId="34" borderId="28" xfId="0" applyFont="1" applyFill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35" fillId="34" borderId="8" xfId="0" applyFont="1" applyFill="1" applyBorder="1" applyAlignment="1">
      <alignment horizontal="center" wrapText="1"/>
    </xf>
    <xf numFmtId="0" fontId="35" fillId="34" borderId="5" xfId="0" applyFont="1" applyFill="1" applyBorder="1" applyAlignment="1">
      <alignment horizontal="center" wrapText="1"/>
    </xf>
    <xf numFmtId="0" fontId="35" fillId="34" borderId="5" xfId="0" applyFont="1" applyFill="1" applyBorder="1" applyAlignment="1">
      <alignment horizontal="center"/>
    </xf>
    <xf numFmtId="0" fontId="35" fillId="34" borderId="1" xfId="0" applyFont="1" applyFill="1" applyBorder="1" applyAlignment="1">
      <alignment horizontal="center" wrapText="1"/>
    </xf>
    <xf numFmtId="0" fontId="35" fillId="34" borderId="2" xfId="0" applyFont="1" applyFill="1" applyBorder="1" applyAlignment="1">
      <alignment horizontal="center" wrapText="1"/>
    </xf>
    <xf numFmtId="0" fontId="35" fillId="34" borderId="3" xfId="0" applyFont="1" applyFill="1" applyBorder="1"/>
    <xf numFmtId="0" fontId="35" fillId="34" borderId="27" xfId="0" applyFont="1" applyFill="1" applyBorder="1" applyAlignment="1">
      <alignment horizontal="center" wrapText="1"/>
    </xf>
    <xf numFmtId="0" fontId="35" fillId="34" borderId="28" xfId="0" applyFont="1" applyFill="1" applyBorder="1" applyAlignment="1">
      <alignment horizontal="center" wrapText="1"/>
    </xf>
    <xf numFmtId="0" fontId="35" fillId="34" borderId="6" xfId="0" applyFont="1" applyFill="1" applyBorder="1" applyAlignment="1">
      <alignment horizontal="center" vertical="center"/>
    </xf>
    <xf numFmtId="0" fontId="35" fillId="34" borderId="8" xfId="0" applyFont="1" applyFill="1" applyBorder="1"/>
    <xf numFmtId="0" fontId="35" fillId="34" borderId="5" xfId="0" applyFont="1" applyFill="1" applyBorder="1"/>
    <xf numFmtId="0" fontId="35" fillId="34" borderId="4" xfId="0" applyFont="1" applyFill="1" applyBorder="1"/>
    <xf numFmtId="0" fontId="35" fillId="0" borderId="0" xfId="0" applyFont="1" applyBorder="1"/>
    <xf numFmtId="0" fontId="35" fillId="34" borderId="10" xfId="0" applyFont="1" applyFill="1" applyBorder="1" applyAlignment="1">
      <alignment horizontal="center" vertical="center"/>
    </xf>
    <xf numFmtId="0" fontId="35" fillId="34" borderId="6" xfId="0" applyFont="1" applyFill="1" applyBorder="1" applyAlignment="1">
      <alignment horizontal="center"/>
    </xf>
    <xf numFmtId="0" fontId="35" fillId="34" borderId="26" xfId="0" applyFont="1" applyFill="1" applyBorder="1" applyAlignment="1">
      <alignment horizontal="center"/>
    </xf>
    <xf numFmtId="0" fontId="35" fillId="34" borderId="11" xfId="0" applyFont="1" applyFill="1" applyBorder="1" applyAlignment="1">
      <alignment horizontal="center"/>
    </xf>
    <xf numFmtId="0" fontId="35" fillId="0" borderId="30" xfId="0" applyFont="1" applyBorder="1" applyAlignment="1">
      <alignment horizontal="left"/>
    </xf>
    <xf numFmtId="0" fontId="41" fillId="0" borderId="31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33" xfId="0" applyFont="1" applyBorder="1" applyAlignment="1">
      <alignment horizontal="center"/>
    </xf>
    <xf numFmtId="0" fontId="35" fillId="0" borderId="35" xfId="0" applyFont="1" applyBorder="1" applyAlignment="1">
      <alignment horizontal="left"/>
    </xf>
    <xf numFmtId="0" fontId="41" fillId="0" borderId="34" xfId="0" applyFont="1" applyBorder="1" applyAlignment="1">
      <alignment horizontal="center"/>
    </xf>
    <xf numFmtId="0" fontId="35" fillId="34" borderId="8" xfId="0" applyFont="1" applyFill="1" applyBorder="1" applyAlignment="1">
      <alignment horizontal="center"/>
    </xf>
    <xf numFmtId="0" fontId="42" fillId="34" borderId="9" xfId="0" applyFont="1" applyFill="1" applyBorder="1" applyAlignment="1">
      <alignment horizontal="center"/>
    </xf>
    <xf numFmtId="0" fontId="42" fillId="34" borderId="3" xfId="0" applyFont="1" applyFill="1" applyBorder="1" applyAlignment="1">
      <alignment horizontal="center"/>
    </xf>
    <xf numFmtId="1" fontId="38" fillId="34" borderId="3" xfId="0" applyNumberFormat="1" applyFont="1" applyFill="1" applyBorder="1" applyAlignment="1">
      <alignment horizontal="center" wrapText="1"/>
    </xf>
    <xf numFmtId="1" fontId="37" fillId="33" borderId="32" xfId="0" applyNumberFormat="1" applyFont="1" applyFill="1" applyBorder="1" applyAlignment="1">
      <alignment horizontal="center" wrapText="1"/>
    </xf>
    <xf numFmtId="1" fontId="37" fillId="33" borderId="22" xfId="0" applyNumberFormat="1" applyFont="1" applyFill="1" applyBorder="1" applyAlignment="1">
      <alignment horizontal="center" wrapText="1"/>
    </xf>
    <xf numFmtId="0" fontId="35" fillId="34" borderId="6" xfId="0" applyFont="1" applyFill="1" applyBorder="1" applyAlignment="1">
      <alignment horizontal="center" vertical="center" wrapText="1"/>
    </xf>
    <xf numFmtId="0" fontId="35" fillId="34" borderId="7" xfId="0" applyFont="1" applyFill="1" applyBorder="1" applyAlignment="1">
      <alignment horizontal="center" vertical="center" wrapText="1"/>
    </xf>
    <xf numFmtId="0" fontId="35" fillId="34" borderId="6" xfId="0" applyFont="1" applyFill="1" applyBorder="1" applyAlignment="1">
      <alignment horizontal="center" vertical="top" wrapText="1"/>
    </xf>
    <xf numFmtId="0" fontId="35" fillId="34" borderId="7" xfId="0" applyFont="1" applyFill="1" applyBorder="1" applyAlignment="1">
      <alignment horizontal="center" vertical="top" wrapText="1"/>
    </xf>
    <xf numFmtId="0" fontId="35" fillId="34" borderId="37" xfId="0" applyFont="1" applyFill="1" applyBorder="1" applyAlignment="1">
      <alignment horizontal="center" vertical="center" wrapText="1"/>
    </xf>
    <xf numFmtId="0" fontId="35" fillId="34" borderId="8" xfId="0" applyFont="1" applyFill="1" applyBorder="1" applyAlignment="1">
      <alignment horizontal="center" vertical="top" wrapText="1"/>
    </xf>
    <xf numFmtId="0" fontId="35" fillId="34" borderId="5" xfId="0" applyFont="1" applyFill="1" applyBorder="1" applyAlignment="1">
      <alignment horizontal="center" vertical="top" wrapText="1"/>
    </xf>
    <xf numFmtId="0" fontId="35" fillId="34" borderId="4" xfId="0" applyFont="1" applyFill="1" applyBorder="1" applyAlignment="1">
      <alignment horizontal="center" vertical="top" wrapText="1"/>
    </xf>
    <xf numFmtId="0" fontId="35" fillId="9" borderId="0" xfId="0" applyFont="1" applyFill="1" applyBorder="1" applyAlignment="1">
      <alignment horizontal="center" vertical="top" wrapText="1"/>
    </xf>
    <xf numFmtId="0" fontId="35" fillId="34" borderId="8" xfId="0" applyFont="1" applyFill="1" applyBorder="1" applyAlignment="1">
      <alignment horizontal="center" vertical="center" wrapText="1"/>
    </xf>
    <xf numFmtId="0" fontId="35" fillId="34" borderId="5" xfId="0" applyFont="1" applyFill="1" applyBorder="1" applyAlignment="1">
      <alignment horizontal="center" vertical="center" wrapText="1"/>
    </xf>
    <xf numFmtId="0" fontId="35" fillId="34" borderId="4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36" fillId="0" borderId="38" xfId="0" applyFont="1" applyBorder="1"/>
    <xf numFmtId="0" fontId="36" fillId="0" borderId="39" xfId="0" applyFont="1" applyBorder="1"/>
    <xf numFmtId="0" fontId="36" fillId="0" borderId="40" xfId="0" applyFont="1" applyBorder="1"/>
    <xf numFmtId="0" fontId="35" fillId="34" borderId="41" xfId="0" applyFont="1" applyFill="1" applyBorder="1" applyAlignment="1">
      <alignment horizontal="center" vertical="center" wrapText="1"/>
    </xf>
    <xf numFmtId="0" fontId="37" fillId="0" borderId="42" xfId="0" applyFont="1" applyBorder="1" applyAlignment="1">
      <alignment horizontal="center" wrapText="1"/>
    </xf>
    <xf numFmtId="0" fontId="35" fillId="34" borderId="43" xfId="0" applyFont="1" applyFill="1" applyBorder="1" applyAlignment="1">
      <alignment horizontal="center" wrapText="1"/>
    </xf>
    <xf numFmtId="0" fontId="37" fillId="0" borderId="44" xfId="0" applyFont="1" applyBorder="1" applyAlignment="1">
      <alignment horizontal="center" wrapText="1"/>
    </xf>
    <xf numFmtId="0" fontId="35" fillId="34" borderId="29" xfId="0" applyFont="1" applyFill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18 Franca, ESP, 2016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68037040779726E-2"/>
          <c:y val="0.14178083695166341"/>
          <c:w val="0.87197344251952369"/>
          <c:h val="0.7203523082817187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 18 FRANCA CONSOL 2016'!$B$134:$BA$134</c:f>
              <c:numCache>
                <c:formatCode>General</c:formatCode>
                <c:ptCount val="52"/>
                <c:pt idx="0">
                  <c:v>587</c:v>
                </c:pt>
                <c:pt idx="1">
                  <c:v>437</c:v>
                </c:pt>
                <c:pt idx="2">
                  <c:v>325</c:v>
                </c:pt>
                <c:pt idx="3">
                  <c:v>356</c:v>
                </c:pt>
                <c:pt idx="4">
                  <c:v>649</c:v>
                </c:pt>
                <c:pt idx="5">
                  <c:v>210</c:v>
                </c:pt>
                <c:pt idx="6">
                  <c:v>310</c:v>
                </c:pt>
                <c:pt idx="7">
                  <c:v>317</c:v>
                </c:pt>
                <c:pt idx="8">
                  <c:v>306</c:v>
                </c:pt>
                <c:pt idx="9">
                  <c:v>407</c:v>
                </c:pt>
                <c:pt idx="10">
                  <c:v>752</c:v>
                </c:pt>
                <c:pt idx="11">
                  <c:v>681</c:v>
                </c:pt>
                <c:pt idx="12">
                  <c:v>716</c:v>
                </c:pt>
                <c:pt idx="13">
                  <c:v>608</c:v>
                </c:pt>
                <c:pt idx="14">
                  <c:v>490</c:v>
                </c:pt>
                <c:pt idx="15">
                  <c:v>609</c:v>
                </c:pt>
                <c:pt idx="16">
                  <c:v>537</c:v>
                </c:pt>
                <c:pt idx="17">
                  <c:v>457</c:v>
                </c:pt>
                <c:pt idx="18">
                  <c:v>456</c:v>
                </c:pt>
                <c:pt idx="19">
                  <c:v>362</c:v>
                </c:pt>
                <c:pt idx="20">
                  <c:v>367</c:v>
                </c:pt>
                <c:pt idx="21">
                  <c:v>264</c:v>
                </c:pt>
                <c:pt idx="22">
                  <c:v>480</c:v>
                </c:pt>
                <c:pt idx="23">
                  <c:v>401</c:v>
                </c:pt>
                <c:pt idx="24">
                  <c:v>442</c:v>
                </c:pt>
                <c:pt idx="25">
                  <c:v>557</c:v>
                </c:pt>
                <c:pt idx="26">
                  <c:v>431</c:v>
                </c:pt>
                <c:pt idx="27">
                  <c:v>514</c:v>
                </c:pt>
                <c:pt idx="28">
                  <c:v>563</c:v>
                </c:pt>
                <c:pt idx="29">
                  <c:v>601</c:v>
                </c:pt>
                <c:pt idx="30">
                  <c:v>455</c:v>
                </c:pt>
                <c:pt idx="31">
                  <c:v>957</c:v>
                </c:pt>
                <c:pt idx="32">
                  <c:v>1227</c:v>
                </c:pt>
                <c:pt idx="33">
                  <c:v>1298</c:v>
                </c:pt>
                <c:pt idx="34">
                  <c:v>1324</c:v>
                </c:pt>
                <c:pt idx="35">
                  <c:v>1149</c:v>
                </c:pt>
                <c:pt idx="36">
                  <c:v>1063</c:v>
                </c:pt>
                <c:pt idx="37">
                  <c:v>1024</c:v>
                </c:pt>
                <c:pt idx="38">
                  <c:v>1000</c:v>
                </c:pt>
                <c:pt idx="39">
                  <c:v>932</c:v>
                </c:pt>
                <c:pt idx="40">
                  <c:v>692</c:v>
                </c:pt>
                <c:pt idx="41">
                  <c:v>771</c:v>
                </c:pt>
                <c:pt idx="42">
                  <c:v>527</c:v>
                </c:pt>
                <c:pt idx="43">
                  <c:v>583</c:v>
                </c:pt>
                <c:pt idx="44">
                  <c:v>492</c:v>
                </c:pt>
                <c:pt idx="45">
                  <c:v>545</c:v>
                </c:pt>
                <c:pt idx="46">
                  <c:v>682</c:v>
                </c:pt>
                <c:pt idx="47">
                  <c:v>640</c:v>
                </c:pt>
                <c:pt idx="48">
                  <c:v>641</c:v>
                </c:pt>
                <c:pt idx="49">
                  <c:v>773</c:v>
                </c:pt>
                <c:pt idx="50">
                  <c:v>770</c:v>
                </c:pt>
                <c:pt idx="51">
                  <c:v>987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4352"/>
        <c:axId val="77077248"/>
      </c:lineChart>
      <c:catAx>
        <c:axId val="65124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77077248"/>
        <c:crosses val="autoZero"/>
        <c:auto val="1"/>
        <c:lblAlgn val="ctr"/>
        <c:lblOffset val="500"/>
        <c:noMultiLvlLbl val="0"/>
      </c:catAx>
      <c:valAx>
        <c:axId val="77077248"/>
        <c:scaling>
          <c:orientation val="minMax"/>
          <c:max val="1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5124352"/>
        <c:crosses val="autoZero"/>
        <c:crossBetween val="between"/>
        <c:majorUnit val="200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18 Franca, ESP, 2016 </a:t>
            </a:r>
          </a:p>
        </c:rich>
      </c:tx>
      <c:layout>
        <c:manualLayout>
          <c:xMode val="edge"/>
          <c:yMode val="edge"/>
          <c:x val="0.12448261154855657"/>
          <c:y val="5.6116722783389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286112557746784E-2"/>
          <c:y val="0.20202020202020204"/>
          <c:w val="0.84972574380818433"/>
          <c:h val="0.6211223280132776"/>
        </c:manualLayout>
      </c:layout>
      <c:lineChart>
        <c:grouping val="standard"/>
        <c:varyColors val="0"/>
        <c:ser>
          <c:idx val="0"/>
          <c:order val="0"/>
          <c:tx>
            <c:strRef>
              <c:f>'GVE 18 FRANCA CONSOL 2016'!$A$112</c:f>
              <c:strCache>
                <c:ptCount val="1"/>
                <c:pt idx="0">
                  <c:v>ARAMINA</c:v>
                </c:pt>
              </c:strCache>
            </c:strRef>
          </c:tx>
          <c:marker>
            <c:symbol val="none"/>
          </c:marker>
          <c:cat>
            <c:numRef>
              <c:f>'GVE 18 FRANCA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2016'!$B$112:$BA$112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18 FRANCA CONSOL 2016'!$A$113</c:f>
              <c:strCache>
                <c:ptCount val="1"/>
                <c:pt idx="0">
                  <c:v>BURITIZAL</c:v>
                </c:pt>
              </c:strCache>
            </c:strRef>
          </c:tx>
          <c:marker>
            <c:symbol val="none"/>
          </c:marker>
          <c:cat>
            <c:numRef>
              <c:f>'GVE 18 FRANCA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2016'!$B$113:$BA$113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18 FRANCA CONSOL 2016'!$A$114</c:f>
              <c:strCache>
                <c:ptCount val="1"/>
                <c:pt idx="0">
                  <c:v>CRISTAIS PAULISTA</c:v>
                </c:pt>
              </c:strCache>
            </c:strRef>
          </c:tx>
          <c:marker>
            <c:symbol val="none"/>
          </c:marker>
          <c:cat>
            <c:numRef>
              <c:f>'GVE 18 FRANCA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2016'!$B$114:$BA$114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18 FRANCA CONSOL 2016'!$A$115</c:f>
              <c:strCache>
                <c:ptCount val="1"/>
                <c:pt idx="0">
                  <c:v>FRANCA</c:v>
                </c:pt>
              </c:strCache>
            </c:strRef>
          </c:tx>
          <c:marker>
            <c:symbol val="none"/>
          </c:marker>
          <c:cat>
            <c:numRef>
              <c:f>'GVE 18 FRANCA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2016'!$B$115:$BA$115</c:f>
              <c:numCache>
                <c:formatCode>General</c:formatCode>
                <c:ptCount val="52"/>
                <c:pt idx="0">
                  <c:v>469</c:v>
                </c:pt>
                <c:pt idx="1">
                  <c:v>340</c:v>
                </c:pt>
                <c:pt idx="2">
                  <c:v>210</c:v>
                </c:pt>
                <c:pt idx="3">
                  <c:v>240</c:v>
                </c:pt>
                <c:pt idx="4">
                  <c:v>556</c:v>
                </c:pt>
                <c:pt idx="5">
                  <c:v>89</c:v>
                </c:pt>
                <c:pt idx="6">
                  <c:v>218</c:v>
                </c:pt>
                <c:pt idx="7">
                  <c:v>227</c:v>
                </c:pt>
                <c:pt idx="8">
                  <c:v>182</c:v>
                </c:pt>
                <c:pt idx="9">
                  <c:v>235</c:v>
                </c:pt>
                <c:pt idx="10">
                  <c:v>569</c:v>
                </c:pt>
                <c:pt idx="11">
                  <c:v>534</c:v>
                </c:pt>
                <c:pt idx="12">
                  <c:v>602</c:v>
                </c:pt>
                <c:pt idx="13">
                  <c:v>464</c:v>
                </c:pt>
                <c:pt idx="14">
                  <c:v>380</c:v>
                </c:pt>
                <c:pt idx="15">
                  <c:v>511</c:v>
                </c:pt>
                <c:pt idx="16">
                  <c:v>426</c:v>
                </c:pt>
                <c:pt idx="17">
                  <c:v>362</c:v>
                </c:pt>
                <c:pt idx="18">
                  <c:v>362</c:v>
                </c:pt>
                <c:pt idx="19">
                  <c:v>286</c:v>
                </c:pt>
                <c:pt idx="20">
                  <c:v>304</c:v>
                </c:pt>
                <c:pt idx="21">
                  <c:v>166</c:v>
                </c:pt>
                <c:pt idx="22">
                  <c:v>395</c:v>
                </c:pt>
                <c:pt idx="23">
                  <c:v>319</c:v>
                </c:pt>
                <c:pt idx="24">
                  <c:v>376</c:v>
                </c:pt>
                <c:pt idx="25">
                  <c:v>450</c:v>
                </c:pt>
                <c:pt idx="26">
                  <c:v>313</c:v>
                </c:pt>
                <c:pt idx="27">
                  <c:v>379</c:v>
                </c:pt>
                <c:pt idx="28">
                  <c:v>455</c:v>
                </c:pt>
                <c:pt idx="29">
                  <c:v>476</c:v>
                </c:pt>
                <c:pt idx="30">
                  <c:v>356</c:v>
                </c:pt>
                <c:pt idx="31">
                  <c:v>779</c:v>
                </c:pt>
                <c:pt idx="32">
                  <c:v>1019</c:v>
                </c:pt>
                <c:pt idx="33">
                  <c:v>1084</c:v>
                </c:pt>
                <c:pt idx="34">
                  <c:v>1210</c:v>
                </c:pt>
                <c:pt idx="35">
                  <c:v>959</c:v>
                </c:pt>
                <c:pt idx="36">
                  <c:v>878</c:v>
                </c:pt>
                <c:pt idx="37">
                  <c:v>846</c:v>
                </c:pt>
                <c:pt idx="38">
                  <c:v>810</c:v>
                </c:pt>
                <c:pt idx="39">
                  <c:v>719</c:v>
                </c:pt>
                <c:pt idx="40">
                  <c:v>475</c:v>
                </c:pt>
                <c:pt idx="41">
                  <c:v>486</c:v>
                </c:pt>
                <c:pt idx="42">
                  <c:v>441</c:v>
                </c:pt>
                <c:pt idx="43">
                  <c:v>405</c:v>
                </c:pt>
                <c:pt idx="44">
                  <c:v>346</c:v>
                </c:pt>
                <c:pt idx="45">
                  <c:v>446</c:v>
                </c:pt>
                <c:pt idx="46">
                  <c:v>560</c:v>
                </c:pt>
                <c:pt idx="47">
                  <c:v>521</c:v>
                </c:pt>
                <c:pt idx="48">
                  <c:v>535</c:v>
                </c:pt>
                <c:pt idx="49">
                  <c:v>652</c:v>
                </c:pt>
                <c:pt idx="50">
                  <c:v>659</c:v>
                </c:pt>
                <c:pt idx="51">
                  <c:v>867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18 FRANCA CONSOL 2016'!$A$116</c:f>
              <c:strCache>
                <c:ptCount val="1"/>
                <c:pt idx="0">
                  <c:v>GUARA</c:v>
                </c:pt>
              </c:strCache>
            </c:strRef>
          </c:tx>
          <c:marker>
            <c:symbol val="none"/>
          </c:marker>
          <c:cat>
            <c:numRef>
              <c:f>'GVE 18 FRANCA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2016'!$B$116:$BA$116</c:f>
              <c:numCache>
                <c:formatCode>General</c:formatCode>
                <c:ptCount val="52"/>
                <c:pt idx="0">
                  <c:v>31</c:v>
                </c:pt>
                <c:pt idx="1">
                  <c:v>23</c:v>
                </c:pt>
                <c:pt idx="2">
                  <c:v>29</c:v>
                </c:pt>
                <c:pt idx="3">
                  <c:v>20</c:v>
                </c:pt>
                <c:pt idx="4">
                  <c:v>23</c:v>
                </c:pt>
                <c:pt idx="5">
                  <c:v>22</c:v>
                </c:pt>
                <c:pt idx="6">
                  <c:v>21</c:v>
                </c:pt>
                <c:pt idx="7">
                  <c:v>16</c:v>
                </c:pt>
                <c:pt idx="8">
                  <c:v>8</c:v>
                </c:pt>
                <c:pt idx="9">
                  <c:v>25</c:v>
                </c:pt>
                <c:pt idx="10">
                  <c:v>28</c:v>
                </c:pt>
                <c:pt idx="11">
                  <c:v>15</c:v>
                </c:pt>
                <c:pt idx="12">
                  <c:v>15</c:v>
                </c:pt>
                <c:pt idx="13">
                  <c:v>23</c:v>
                </c:pt>
                <c:pt idx="14">
                  <c:v>36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30</c:v>
                </c:pt>
                <c:pt idx="19">
                  <c:v>21</c:v>
                </c:pt>
                <c:pt idx="20">
                  <c:v>17</c:v>
                </c:pt>
                <c:pt idx="21">
                  <c:v>16</c:v>
                </c:pt>
                <c:pt idx="22">
                  <c:v>15</c:v>
                </c:pt>
                <c:pt idx="23">
                  <c:v>22</c:v>
                </c:pt>
                <c:pt idx="24">
                  <c:v>28</c:v>
                </c:pt>
                <c:pt idx="25">
                  <c:v>33</c:v>
                </c:pt>
                <c:pt idx="26">
                  <c:v>25</c:v>
                </c:pt>
                <c:pt idx="27">
                  <c:v>34</c:v>
                </c:pt>
                <c:pt idx="28">
                  <c:v>30</c:v>
                </c:pt>
                <c:pt idx="29">
                  <c:v>31</c:v>
                </c:pt>
                <c:pt idx="30">
                  <c:v>27</c:v>
                </c:pt>
                <c:pt idx="31">
                  <c:v>34</c:v>
                </c:pt>
                <c:pt idx="32">
                  <c:v>24</c:v>
                </c:pt>
                <c:pt idx="33">
                  <c:v>27</c:v>
                </c:pt>
                <c:pt idx="34">
                  <c:v>25</c:v>
                </c:pt>
                <c:pt idx="35">
                  <c:v>25</c:v>
                </c:pt>
                <c:pt idx="36">
                  <c:v>23</c:v>
                </c:pt>
                <c:pt idx="37">
                  <c:v>15</c:v>
                </c:pt>
                <c:pt idx="38">
                  <c:v>0</c:v>
                </c:pt>
                <c:pt idx="39">
                  <c:v>28</c:v>
                </c:pt>
                <c:pt idx="40">
                  <c:v>28</c:v>
                </c:pt>
                <c:pt idx="41">
                  <c:v>22</c:v>
                </c:pt>
                <c:pt idx="42">
                  <c:v>31</c:v>
                </c:pt>
                <c:pt idx="43">
                  <c:v>0</c:v>
                </c:pt>
                <c:pt idx="44">
                  <c:v>31</c:v>
                </c:pt>
                <c:pt idx="45">
                  <c:v>39</c:v>
                </c:pt>
                <c:pt idx="46">
                  <c:v>29</c:v>
                </c:pt>
                <c:pt idx="47">
                  <c:v>27</c:v>
                </c:pt>
                <c:pt idx="48">
                  <c:v>31</c:v>
                </c:pt>
                <c:pt idx="49">
                  <c:v>23</c:v>
                </c:pt>
                <c:pt idx="50">
                  <c:v>29</c:v>
                </c:pt>
                <c:pt idx="51">
                  <c:v>31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18 FRANCA CONSOL 2016'!$A$117</c:f>
              <c:strCache>
                <c:ptCount val="1"/>
                <c:pt idx="0">
                  <c:v>IGARAPAVA</c:v>
                </c:pt>
              </c:strCache>
            </c:strRef>
          </c:tx>
          <c:marker>
            <c:symbol val="none"/>
          </c:marker>
          <c:cat>
            <c:numRef>
              <c:f>'GVE 18 FRANCA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2016'!$B$117:$BA$117</c:f>
              <c:numCache>
                <c:formatCode>General</c:formatCode>
                <c:ptCount val="52"/>
                <c:pt idx="0">
                  <c:v>18</c:v>
                </c:pt>
                <c:pt idx="1">
                  <c:v>6</c:v>
                </c:pt>
                <c:pt idx="2">
                  <c:v>15</c:v>
                </c:pt>
                <c:pt idx="3">
                  <c:v>20</c:v>
                </c:pt>
                <c:pt idx="4">
                  <c:v>8</c:v>
                </c:pt>
                <c:pt idx="5">
                  <c:v>20</c:v>
                </c:pt>
                <c:pt idx="6">
                  <c:v>9</c:v>
                </c:pt>
                <c:pt idx="7">
                  <c:v>16</c:v>
                </c:pt>
                <c:pt idx="8">
                  <c:v>10</c:v>
                </c:pt>
                <c:pt idx="9">
                  <c:v>4</c:v>
                </c:pt>
                <c:pt idx="10">
                  <c:v>7</c:v>
                </c:pt>
                <c:pt idx="11">
                  <c:v>1</c:v>
                </c:pt>
                <c:pt idx="12">
                  <c:v>4</c:v>
                </c:pt>
                <c:pt idx="13">
                  <c:v>19</c:v>
                </c:pt>
                <c:pt idx="14">
                  <c:v>12</c:v>
                </c:pt>
                <c:pt idx="15">
                  <c:v>9</c:v>
                </c:pt>
                <c:pt idx="16">
                  <c:v>12</c:v>
                </c:pt>
                <c:pt idx="17">
                  <c:v>16</c:v>
                </c:pt>
                <c:pt idx="18">
                  <c:v>8</c:v>
                </c:pt>
                <c:pt idx="19">
                  <c:v>6</c:v>
                </c:pt>
                <c:pt idx="20">
                  <c:v>3</c:v>
                </c:pt>
                <c:pt idx="21">
                  <c:v>8</c:v>
                </c:pt>
                <c:pt idx="22">
                  <c:v>9</c:v>
                </c:pt>
                <c:pt idx="23">
                  <c:v>13</c:v>
                </c:pt>
                <c:pt idx="24">
                  <c:v>4</c:v>
                </c:pt>
                <c:pt idx="25">
                  <c:v>20</c:v>
                </c:pt>
                <c:pt idx="26">
                  <c:v>11</c:v>
                </c:pt>
                <c:pt idx="27">
                  <c:v>20</c:v>
                </c:pt>
                <c:pt idx="28">
                  <c:v>14</c:v>
                </c:pt>
                <c:pt idx="29">
                  <c:v>15</c:v>
                </c:pt>
                <c:pt idx="30">
                  <c:v>26</c:v>
                </c:pt>
                <c:pt idx="31">
                  <c:v>41</c:v>
                </c:pt>
                <c:pt idx="32">
                  <c:v>62</c:v>
                </c:pt>
                <c:pt idx="33">
                  <c:v>28</c:v>
                </c:pt>
                <c:pt idx="34">
                  <c:v>22</c:v>
                </c:pt>
                <c:pt idx="35">
                  <c:v>20</c:v>
                </c:pt>
                <c:pt idx="36">
                  <c:v>18</c:v>
                </c:pt>
                <c:pt idx="37">
                  <c:v>19</c:v>
                </c:pt>
                <c:pt idx="38">
                  <c:v>13</c:v>
                </c:pt>
                <c:pt idx="39">
                  <c:v>6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3</c:v>
                </c:pt>
                <c:pt idx="46">
                  <c:v>7</c:v>
                </c:pt>
                <c:pt idx="47">
                  <c:v>7</c:v>
                </c:pt>
                <c:pt idx="48">
                  <c:v>6</c:v>
                </c:pt>
                <c:pt idx="49">
                  <c:v>4</c:v>
                </c:pt>
                <c:pt idx="50">
                  <c:v>7</c:v>
                </c:pt>
                <c:pt idx="51">
                  <c:v>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18 FRANCA CONSOL 2016'!$A$118</c:f>
              <c:strCache>
                <c:ptCount val="1"/>
                <c:pt idx="0">
                  <c:v>IPUA</c:v>
                </c:pt>
              </c:strCache>
            </c:strRef>
          </c:tx>
          <c:marker>
            <c:symbol val="none"/>
          </c:marker>
          <c:cat>
            <c:numRef>
              <c:f>'GVE 18 FRANCA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2016'!$B$118:$BA$118</c:f>
              <c:numCache>
                <c:formatCode>General</c:formatCode>
                <c:ptCount val="52"/>
                <c:pt idx="0">
                  <c:v>18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19</c:v>
                </c:pt>
                <c:pt idx="11">
                  <c:v>9</c:v>
                </c:pt>
                <c:pt idx="12">
                  <c:v>15</c:v>
                </c:pt>
                <c:pt idx="13">
                  <c:v>12</c:v>
                </c:pt>
                <c:pt idx="14">
                  <c:v>7</c:v>
                </c:pt>
                <c:pt idx="15">
                  <c:v>12</c:v>
                </c:pt>
                <c:pt idx="16">
                  <c:v>11</c:v>
                </c:pt>
                <c:pt idx="17">
                  <c:v>4</c:v>
                </c:pt>
                <c:pt idx="18">
                  <c:v>5</c:v>
                </c:pt>
                <c:pt idx="19">
                  <c:v>13</c:v>
                </c:pt>
                <c:pt idx="20">
                  <c:v>3</c:v>
                </c:pt>
                <c:pt idx="21">
                  <c:v>20</c:v>
                </c:pt>
                <c:pt idx="22">
                  <c:v>17</c:v>
                </c:pt>
                <c:pt idx="23">
                  <c:v>5</c:v>
                </c:pt>
                <c:pt idx="24">
                  <c:v>17</c:v>
                </c:pt>
                <c:pt idx="25">
                  <c:v>8</c:v>
                </c:pt>
                <c:pt idx="26">
                  <c:v>22</c:v>
                </c:pt>
                <c:pt idx="27">
                  <c:v>14</c:v>
                </c:pt>
                <c:pt idx="28">
                  <c:v>4</c:v>
                </c:pt>
                <c:pt idx="29">
                  <c:v>17</c:v>
                </c:pt>
                <c:pt idx="30">
                  <c:v>4</c:v>
                </c:pt>
                <c:pt idx="31">
                  <c:v>18</c:v>
                </c:pt>
                <c:pt idx="32">
                  <c:v>15</c:v>
                </c:pt>
                <c:pt idx="33">
                  <c:v>12</c:v>
                </c:pt>
                <c:pt idx="34">
                  <c:v>5</c:v>
                </c:pt>
                <c:pt idx="35">
                  <c:v>13</c:v>
                </c:pt>
                <c:pt idx="36">
                  <c:v>9</c:v>
                </c:pt>
                <c:pt idx="37">
                  <c:v>12</c:v>
                </c:pt>
                <c:pt idx="38">
                  <c:v>9</c:v>
                </c:pt>
                <c:pt idx="39">
                  <c:v>14</c:v>
                </c:pt>
                <c:pt idx="40">
                  <c:v>14</c:v>
                </c:pt>
                <c:pt idx="41">
                  <c:v>20</c:v>
                </c:pt>
                <c:pt idx="42">
                  <c:v>10</c:v>
                </c:pt>
                <c:pt idx="43">
                  <c:v>7</c:v>
                </c:pt>
                <c:pt idx="44">
                  <c:v>10</c:v>
                </c:pt>
                <c:pt idx="45">
                  <c:v>9</c:v>
                </c:pt>
                <c:pt idx="46">
                  <c:v>11</c:v>
                </c:pt>
                <c:pt idx="47">
                  <c:v>15</c:v>
                </c:pt>
                <c:pt idx="48">
                  <c:v>4</c:v>
                </c:pt>
                <c:pt idx="49">
                  <c:v>12</c:v>
                </c:pt>
                <c:pt idx="50">
                  <c:v>9</c:v>
                </c:pt>
                <c:pt idx="51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65632"/>
        <c:axId val="77076672"/>
      </c:lineChart>
      <c:catAx>
        <c:axId val="84165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6063494777861552"/>
              <c:y val="0.8824170275070598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7076672"/>
        <c:crosses val="autoZero"/>
        <c:auto val="1"/>
        <c:lblAlgn val="ctr"/>
        <c:lblOffset val="100"/>
        <c:noMultiLvlLbl val="0"/>
      </c:catAx>
      <c:valAx>
        <c:axId val="77076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4165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927947185279068"/>
          <c:y val="0.93401799418495757"/>
          <c:w val="0.76577106538879314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18 Franca, ESP, 2016 </a:t>
            </a:r>
          </a:p>
        </c:rich>
      </c:tx>
      <c:layout>
        <c:manualLayout>
          <c:xMode val="edge"/>
          <c:yMode val="edge"/>
          <c:x val="0.10560411198600204"/>
          <c:y val="6.0606060606060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30185799825374E-2"/>
          <c:y val="0.18326599032490223"/>
          <c:w val="0.88141996564348513"/>
          <c:h val="0.63459026417260445"/>
        </c:manualLayout>
      </c:layout>
      <c:lineChart>
        <c:grouping val="standard"/>
        <c:varyColors val="0"/>
        <c:ser>
          <c:idx val="0"/>
          <c:order val="0"/>
          <c:tx>
            <c:strRef>
              <c:f>'GVE 18 FRANCA CONSOL 2016'!$A$119</c:f>
              <c:strCache>
                <c:ptCount val="1"/>
                <c:pt idx="0">
                  <c:v>ITIRAPUA</c:v>
                </c:pt>
              </c:strCache>
            </c:strRef>
          </c:tx>
          <c:marker>
            <c:symbol val="none"/>
          </c:marker>
          <c:cat>
            <c:numRef>
              <c:f>'GVE 18 FRANCA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2016'!$B$119:$BA$119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18 FRANCA CONSOL 2016'!$A$120</c:f>
              <c:strCache>
                <c:ptCount val="1"/>
                <c:pt idx="0">
                  <c:v>ITUVERAVA</c:v>
                </c:pt>
              </c:strCache>
            </c:strRef>
          </c:tx>
          <c:marker>
            <c:symbol val="none"/>
          </c:marker>
          <c:cat>
            <c:numRef>
              <c:f>'GVE 18 FRANCA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2016'!$B$120:$BA$120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18 FRANCA CONSOL 2016'!$A$121</c:f>
              <c:strCache>
                <c:ptCount val="1"/>
                <c:pt idx="0">
                  <c:v>JERIQUARA</c:v>
                </c:pt>
              </c:strCache>
            </c:strRef>
          </c:tx>
          <c:marker>
            <c:symbol val="none"/>
          </c:marker>
          <c:cat>
            <c:numRef>
              <c:f>'GVE 18 FRANCA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2016'!$B$121:$BA$121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8</c:v>
                </c:pt>
                <c:pt idx="34">
                  <c:v>10</c:v>
                </c:pt>
                <c:pt idx="35">
                  <c:v>6</c:v>
                </c:pt>
                <c:pt idx="36">
                  <c:v>9</c:v>
                </c:pt>
                <c:pt idx="37">
                  <c:v>11</c:v>
                </c:pt>
                <c:pt idx="38">
                  <c:v>12</c:v>
                </c:pt>
                <c:pt idx="39">
                  <c:v>9</c:v>
                </c:pt>
                <c:pt idx="40">
                  <c:v>0</c:v>
                </c:pt>
                <c:pt idx="41">
                  <c:v>8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18 FRANCA CONSOL 2016'!$A$122</c:f>
              <c:strCache>
                <c:ptCount val="1"/>
                <c:pt idx="0">
                  <c:v>MIGUELOPOLIS</c:v>
                </c:pt>
              </c:strCache>
            </c:strRef>
          </c:tx>
          <c:marker>
            <c:symbol val="none"/>
          </c:marker>
          <c:cat>
            <c:numRef>
              <c:f>'GVE 18 FRANCA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2016'!$B$122:$BA$122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18 FRANCA CONSOL 2016'!$A$123</c:f>
              <c:strCache>
                <c:ptCount val="1"/>
                <c:pt idx="0">
                  <c:v>MORRO AGUDO</c:v>
                </c:pt>
              </c:strCache>
            </c:strRef>
          </c:tx>
          <c:marker>
            <c:symbol val="none"/>
          </c:marker>
          <c:cat>
            <c:numRef>
              <c:f>'GVE 18 FRANCA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2016'!$B$123:$BA$123</c:f>
              <c:numCache>
                <c:formatCode>General</c:formatCode>
                <c:ptCount val="52"/>
                <c:pt idx="0">
                  <c:v>16</c:v>
                </c:pt>
                <c:pt idx="1">
                  <c:v>27</c:v>
                </c:pt>
                <c:pt idx="2">
                  <c:v>26</c:v>
                </c:pt>
                <c:pt idx="3">
                  <c:v>5</c:v>
                </c:pt>
                <c:pt idx="4">
                  <c:v>18</c:v>
                </c:pt>
                <c:pt idx="5">
                  <c:v>13</c:v>
                </c:pt>
                <c:pt idx="6">
                  <c:v>20</c:v>
                </c:pt>
                <c:pt idx="7">
                  <c:v>27</c:v>
                </c:pt>
                <c:pt idx="8">
                  <c:v>34</c:v>
                </c:pt>
                <c:pt idx="9">
                  <c:v>66</c:v>
                </c:pt>
                <c:pt idx="10">
                  <c:v>51</c:v>
                </c:pt>
                <c:pt idx="11">
                  <c:v>60</c:v>
                </c:pt>
                <c:pt idx="12">
                  <c:v>24</c:v>
                </c:pt>
                <c:pt idx="13">
                  <c:v>45</c:v>
                </c:pt>
                <c:pt idx="14">
                  <c:v>19</c:v>
                </c:pt>
                <c:pt idx="15">
                  <c:v>25</c:v>
                </c:pt>
                <c:pt idx="16">
                  <c:v>20</c:v>
                </c:pt>
                <c:pt idx="17">
                  <c:v>18</c:v>
                </c:pt>
                <c:pt idx="18">
                  <c:v>7</c:v>
                </c:pt>
                <c:pt idx="19">
                  <c:v>11</c:v>
                </c:pt>
                <c:pt idx="20">
                  <c:v>8</c:v>
                </c:pt>
                <c:pt idx="21">
                  <c:v>12</c:v>
                </c:pt>
                <c:pt idx="22">
                  <c:v>13</c:v>
                </c:pt>
                <c:pt idx="23">
                  <c:v>9</c:v>
                </c:pt>
                <c:pt idx="24">
                  <c:v>8</c:v>
                </c:pt>
                <c:pt idx="25">
                  <c:v>20</c:v>
                </c:pt>
                <c:pt idx="26">
                  <c:v>1</c:v>
                </c:pt>
                <c:pt idx="27">
                  <c:v>8</c:v>
                </c:pt>
                <c:pt idx="28">
                  <c:v>16</c:v>
                </c:pt>
                <c:pt idx="29">
                  <c:v>8</c:v>
                </c:pt>
                <c:pt idx="30">
                  <c:v>10</c:v>
                </c:pt>
                <c:pt idx="31">
                  <c:v>19</c:v>
                </c:pt>
                <c:pt idx="32">
                  <c:v>12</c:v>
                </c:pt>
                <c:pt idx="33">
                  <c:v>16</c:v>
                </c:pt>
                <c:pt idx="34">
                  <c:v>13</c:v>
                </c:pt>
                <c:pt idx="35">
                  <c:v>4</c:v>
                </c:pt>
                <c:pt idx="36">
                  <c:v>33</c:v>
                </c:pt>
                <c:pt idx="37">
                  <c:v>23</c:v>
                </c:pt>
                <c:pt idx="38">
                  <c:v>32</c:v>
                </c:pt>
                <c:pt idx="39">
                  <c:v>9</c:v>
                </c:pt>
                <c:pt idx="40">
                  <c:v>10</c:v>
                </c:pt>
                <c:pt idx="41">
                  <c:v>20</c:v>
                </c:pt>
                <c:pt idx="42">
                  <c:v>15</c:v>
                </c:pt>
                <c:pt idx="43">
                  <c:v>4</c:v>
                </c:pt>
                <c:pt idx="44">
                  <c:v>20</c:v>
                </c:pt>
                <c:pt idx="45">
                  <c:v>5</c:v>
                </c:pt>
                <c:pt idx="46">
                  <c:v>21</c:v>
                </c:pt>
                <c:pt idx="47">
                  <c:v>15</c:v>
                </c:pt>
                <c:pt idx="48">
                  <c:v>10</c:v>
                </c:pt>
                <c:pt idx="49">
                  <c:v>23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18 FRANCA CONSOL 2016'!$A$124</c:f>
              <c:strCache>
                <c:ptCount val="1"/>
                <c:pt idx="0">
                  <c:v>NUPORANGA</c:v>
                </c:pt>
              </c:strCache>
            </c:strRef>
          </c:tx>
          <c:marker>
            <c:symbol val="none"/>
          </c:marker>
          <c:cat>
            <c:numRef>
              <c:f>'GVE 18 FRANCA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2016'!$B$124:$BA$124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18 FRANCA CONSOL 2016'!$A$125</c:f>
              <c:strCache>
                <c:ptCount val="1"/>
                <c:pt idx="0">
                  <c:v>ORLANDIA</c:v>
                </c:pt>
              </c:strCache>
            </c:strRef>
          </c:tx>
          <c:marker>
            <c:symbol val="none"/>
          </c:marker>
          <c:cat>
            <c:numRef>
              <c:f>'GVE 18 FRANCA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2016'!$B$125:$BA$125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2</c:v>
                </c:pt>
                <c:pt idx="34">
                  <c:v>4</c:v>
                </c:pt>
                <c:pt idx="35">
                  <c:v>3</c:v>
                </c:pt>
                <c:pt idx="36">
                  <c:v>0</c:v>
                </c:pt>
                <c:pt idx="37">
                  <c:v>2</c:v>
                </c:pt>
                <c:pt idx="38">
                  <c:v>7</c:v>
                </c:pt>
                <c:pt idx="39">
                  <c:v>1</c:v>
                </c:pt>
                <c:pt idx="40">
                  <c:v>4</c:v>
                </c:pt>
                <c:pt idx="41">
                  <c:v>3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67680"/>
        <c:axId val="58050816"/>
      </c:lineChart>
      <c:catAx>
        <c:axId val="84167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5062201874321484"/>
              <c:y val="0.8855829392165915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050816"/>
        <c:crosses val="autoZero"/>
        <c:auto val="1"/>
        <c:lblAlgn val="ctr"/>
        <c:lblOffset val="100"/>
        <c:noMultiLvlLbl val="0"/>
      </c:catAx>
      <c:valAx>
        <c:axId val="58050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4167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4140504154651005E-2"/>
          <c:y val="0.93652586612093469"/>
          <c:w val="0.84564825250743192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18 Franca, ESP, 2016 </a:t>
            </a:r>
          </a:p>
        </c:rich>
      </c:tx>
      <c:layout>
        <c:manualLayout>
          <c:xMode val="edge"/>
          <c:yMode val="edge"/>
          <c:x val="0.10460761154855652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85009055506791E-2"/>
          <c:y val="0.19753086419753091"/>
          <c:w val="0.85191398952722197"/>
          <c:h val="0.59167126296217765"/>
        </c:manualLayout>
      </c:layout>
      <c:lineChart>
        <c:grouping val="standard"/>
        <c:varyColors val="0"/>
        <c:ser>
          <c:idx val="0"/>
          <c:order val="0"/>
          <c:tx>
            <c:strRef>
              <c:f>'GVE 18 FRANCA CONSOL 2016'!$A$126</c:f>
              <c:strCache>
                <c:ptCount val="1"/>
                <c:pt idx="0">
                  <c:v>PATROCINIO PAULISTA</c:v>
                </c:pt>
              </c:strCache>
            </c:strRef>
          </c:tx>
          <c:marker>
            <c:symbol val="none"/>
          </c:marker>
          <c:cat>
            <c:numRef>
              <c:f>'GVE 18 FRANCA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2016'!$B$126:$BA$126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18 FRANCA CONSOL 2016'!$A$127</c:f>
              <c:strCache>
                <c:ptCount val="1"/>
                <c:pt idx="0">
                  <c:v>PEDREGULHO</c:v>
                </c:pt>
              </c:strCache>
            </c:strRef>
          </c:tx>
          <c:marker>
            <c:symbol val="none"/>
          </c:marker>
          <c:cat>
            <c:numRef>
              <c:f>'GVE 18 FRANCA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2016'!$B$127:$BA$127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18 FRANCA CONSOL 2016'!$A$128</c:f>
              <c:strCache>
                <c:ptCount val="1"/>
                <c:pt idx="0">
                  <c:v>RESTINGA</c:v>
                </c:pt>
              </c:strCache>
            </c:strRef>
          </c:tx>
          <c:marker>
            <c:symbol val="none"/>
          </c:marker>
          <c:cat>
            <c:numRef>
              <c:f>'GVE 18 FRANCA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2016'!$B$128:$BA$128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7</c:v>
                </c:pt>
                <c:pt idx="2">
                  <c:v>9</c:v>
                </c:pt>
                <c:pt idx="3">
                  <c:v>13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10</c:v>
                </c:pt>
                <c:pt idx="8">
                  <c:v>8</c:v>
                </c:pt>
                <c:pt idx="9">
                  <c:v>8</c:v>
                </c:pt>
                <c:pt idx="10">
                  <c:v>13</c:v>
                </c:pt>
                <c:pt idx="11">
                  <c:v>10</c:v>
                </c:pt>
                <c:pt idx="12">
                  <c:v>10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7</c:v>
                </c:pt>
                <c:pt idx="18">
                  <c:v>8</c:v>
                </c:pt>
                <c:pt idx="19">
                  <c:v>6</c:v>
                </c:pt>
                <c:pt idx="20">
                  <c:v>11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0</c:v>
                </c:pt>
                <c:pt idx="25">
                  <c:v>4</c:v>
                </c:pt>
                <c:pt idx="26">
                  <c:v>5</c:v>
                </c:pt>
                <c:pt idx="27">
                  <c:v>4</c:v>
                </c:pt>
                <c:pt idx="28">
                  <c:v>7</c:v>
                </c:pt>
                <c:pt idx="29">
                  <c:v>15</c:v>
                </c:pt>
                <c:pt idx="30">
                  <c:v>18</c:v>
                </c:pt>
                <c:pt idx="31">
                  <c:v>16</c:v>
                </c:pt>
                <c:pt idx="32">
                  <c:v>19</c:v>
                </c:pt>
                <c:pt idx="33">
                  <c:v>20</c:v>
                </c:pt>
                <c:pt idx="34">
                  <c:v>20</c:v>
                </c:pt>
                <c:pt idx="35">
                  <c:v>13</c:v>
                </c:pt>
                <c:pt idx="36">
                  <c:v>16</c:v>
                </c:pt>
                <c:pt idx="37">
                  <c:v>12</c:v>
                </c:pt>
                <c:pt idx="38">
                  <c:v>5</c:v>
                </c:pt>
                <c:pt idx="39">
                  <c:v>6</c:v>
                </c:pt>
                <c:pt idx="40">
                  <c:v>11</c:v>
                </c:pt>
                <c:pt idx="41">
                  <c:v>9</c:v>
                </c:pt>
                <c:pt idx="42">
                  <c:v>9</c:v>
                </c:pt>
                <c:pt idx="43">
                  <c:v>12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8</c:v>
                </c:pt>
                <c:pt idx="48">
                  <c:v>5</c:v>
                </c:pt>
                <c:pt idx="49">
                  <c:v>7</c:v>
                </c:pt>
                <c:pt idx="50">
                  <c:v>4</c:v>
                </c:pt>
                <c:pt idx="51">
                  <c:v>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18 FRANCA CONSOL 2016'!$A$129</c:f>
              <c:strCache>
                <c:ptCount val="1"/>
                <c:pt idx="0">
                  <c:v>RIBEIRAO CORRENTE</c:v>
                </c:pt>
              </c:strCache>
            </c:strRef>
          </c:tx>
          <c:marker>
            <c:symbol val="none"/>
          </c:marker>
          <c:cat>
            <c:numRef>
              <c:f>'GVE 18 FRANCA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2016'!$B$129:$BA$129</c:f>
              <c:numCache>
                <c:formatCode>General</c:formatCode>
                <c:ptCount val="52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8</c:v>
                </c:pt>
                <c:pt idx="10">
                  <c:v>7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</c:v>
                </c:pt>
                <c:pt idx="30">
                  <c:v>5</c:v>
                </c:pt>
                <c:pt idx="31">
                  <c:v>1</c:v>
                </c:pt>
                <c:pt idx="32">
                  <c:v>9</c:v>
                </c:pt>
                <c:pt idx="33">
                  <c:v>0</c:v>
                </c:pt>
                <c:pt idx="34">
                  <c:v>6</c:v>
                </c:pt>
                <c:pt idx="35">
                  <c:v>2</c:v>
                </c:pt>
                <c:pt idx="36">
                  <c:v>2</c:v>
                </c:pt>
                <c:pt idx="37">
                  <c:v>6</c:v>
                </c:pt>
                <c:pt idx="38">
                  <c:v>18</c:v>
                </c:pt>
                <c:pt idx="39">
                  <c:v>10</c:v>
                </c:pt>
                <c:pt idx="40">
                  <c:v>4</c:v>
                </c:pt>
                <c:pt idx="41">
                  <c:v>2</c:v>
                </c:pt>
                <c:pt idx="42">
                  <c:v>2</c:v>
                </c:pt>
                <c:pt idx="43">
                  <c:v>3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  <c:pt idx="47">
                  <c:v>1</c:v>
                </c:pt>
                <c:pt idx="48">
                  <c:v>5</c:v>
                </c:pt>
                <c:pt idx="49">
                  <c:v>2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18 FRANCA CONSOL 2016'!$A$130</c:f>
              <c:strCache>
                <c:ptCount val="1"/>
                <c:pt idx="0">
                  <c:v>RIFAINA</c:v>
                </c:pt>
              </c:strCache>
            </c:strRef>
          </c:tx>
          <c:marker>
            <c:symbol val="none"/>
          </c:marker>
          <c:cat>
            <c:numRef>
              <c:f>'GVE 18 FRANCA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2016'!$B$130:$BA$130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18 FRANCA CONSOL 2016'!$A$131</c:f>
              <c:strCache>
                <c:ptCount val="1"/>
                <c:pt idx="0">
                  <c:v>SALES OLIVEIRA</c:v>
                </c:pt>
              </c:strCache>
            </c:strRef>
          </c:tx>
          <c:marker>
            <c:symbol val="none"/>
          </c:marker>
          <c:cat>
            <c:numRef>
              <c:f>'GVE 18 FRANCA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2016'!$B$131:$BA$131</c:f>
              <c:numCache>
                <c:formatCode>General</c:formatCode>
                <c:ptCount val="52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13</c:v>
                </c:pt>
                <c:pt idx="4">
                  <c:v>5</c:v>
                </c:pt>
                <c:pt idx="5">
                  <c:v>8</c:v>
                </c:pt>
                <c:pt idx="6">
                  <c:v>6</c:v>
                </c:pt>
                <c:pt idx="7">
                  <c:v>4</c:v>
                </c:pt>
                <c:pt idx="8">
                  <c:v>12</c:v>
                </c:pt>
                <c:pt idx="9">
                  <c:v>1</c:v>
                </c:pt>
                <c:pt idx="10">
                  <c:v>12</c:v>
                </c:pt>
                <c:pt idx="11">
                  <c:v>1</c:v>
                </c:pt>
                <c:pt idx="12">
                  <c:v>0</c:v>
                </c:pt>
                <c:pt idx="13">
                  <c:v>10</c:v>
                </c:pt>
                <c:pt idx="14">
                  <c:v>7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6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8</c:v>
                </c:pt>
                <c:pt idx="26">
                  <c:v>5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7</c:v>
                </c:pt>
                <c:pt idx="31">
                  <c:v>5</c:v>
                </c:pt>
                <c:pt idx="32">
                  <c:v>6</c:v>
                </c:pt>
                <c:pt idx="33">
                  <c:v>1</c:v>
                </c:pt>
                <c:pt idx="34">
                  <c:v>9</c:v>
                </c:pt>
                <c:pt idx="35">
                  <c:v>8</c:v>
                </c:pt>
                <c:pt idx="36">
                  <c:v>12</c:v>
                </c:pt>
                <c:pt idx="37">
                  <c:v>12</c:v>
                </c:pt>
                <c:pt idx="38">
                  <c:v>18</c:v>
                </c:pt>
                <c:pt idx="39">
                  <c:v>8</c:v>
                </c:pt>
                <c:pt idx="40">
                  <c:v>17</c:v>
                </c:pt>
                <c:pt idx="41">
                  <c:v>18</c:v>
                </c:pt>
                <c:pt idx="42">
                  <c:v>9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9</c:v>
                </c:pt>
                <c:pt idx="49">
                  <c:v>4</c:v>
                </c:pt>
                <c:pt idx="50">
                  <c:v>5</c:v>
                </c:pt>
                <c:pt idx="51">
                  <c:v>17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18 FRANCA CONSOL 2016'!$A$132</c:f>
              <c:strCache>
                <c:ptCount val="1"/>
                <c:pt idx="0">
                  <c:v>SAO JOAQUIM DA BARRA</c:v>
                </c:pt>
              </c:strCache>
            </c:strRef>
          </c:tx>
          <c:marker>
            <c:symbol val="none"/>
          </c:marker>
          <c:cat>
            <c:numRef>
              <c:f>'GVE 18 FRANCA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2016'!$B$132:$BA$132</c:f>
              <c:numCache>
                <c:formatCode>General</c:formatCode>
                <c:ptCount val="52"/>
                <c:pt idx="0">
                  <c:v>25</c:v>
                </c:pt>
                <c:pt idx="1">
                  <c:v>21</c:v>
                </c:pt>
                <c:pt idx="2">
                  <c:v>25</c:v>
                </c:pt>
                <c:pt idx="3">
                  <c:v>34</c:v>
                </c:pt>
                <c:pt idx="4">
                  <c:v>24</c:v>
                </c:pt>
                <c:pt idx="5">
                  <c:v>34</c:v>
                </c:pt>
                <c:pt idx="6">
                  <c:v>28</c:v>
                </c:pt>
                <c:pt idx="7">
                  <c:v>9</c:v>
                </c:pt>
                <c:pt idx="8">
                  <c:v>44</c:v>
                </c:pt>
                <c:pt idx="9">
                  <c:v>45</c:v>
                </c:pt>
                <c:pt idx="10">
                  <c:v>38</c:v>
                </c:pt>
                <c:pt idx="11">
                  <c:v>42</c:v>
                </c:pt>
                <c:pt idx="12">
                  <c:v>40</c:v>
                </c:pt>
                <c:pt idx="13">
                  <c:v>22</c:v>
                </c:pt>
                <c:pt idx="14">
                  <c:v>21</c:v>
                </c:pt>
                <c:pt idx="15">
                  <c:v>14</c:v>
                </c:pt>
                <c:pt idx="16">
                  <c:v>28</c:v>
                </c:pt>
                <c:pt idx="17">
                  <c:v>15</c:v>
                </c:pt>
                <c:pt idx="18">
                  <c:v>28</c:v>
                </c:pt>
                <c:pt idx="19">
                  <c:v>15</c:v>
                </c:pt>
                <c:pt idx="20">
                  <c:v>12</c:v>
                </c:pt>
                <c:pt idx="21">
                  <c:v>31</c:v>
                </c:pt>
                <c:pt idx="22">
                  <c:v>20</c:v>
                </c:pt>
                <c:pt idx="23">
                  <c:v>23</c:v>
                </c:pt>
                <c:pt idx="24">
                  <c:v>0</c:v>
                </c:pt>
                <c:pt idx="25">
                  <c:v>9</c:v>
                </c:pt>
                <c:pt idx="26">
                  <c:v>43</c:v>
                </c:pt>
                <c:pt idx="27">
                  <c:v>53</c:v>
                </c:pt>
                <c:pt idx="28">
                  <c:v>36</c:v>
                </c:pt>
                <c:pt idx="29">
                  <c:v>30</c:v>
                </c:pt>
                <c:pt idx="30">
                  <c:v>0</c:v>
                </c:pt>
                <c:pt idx="31">
                  <c:v>40</c:v>
                </c:pt>
                <c:pt idx="32">
                  <c:v>57</c:v>
                </c:pt>
                <c:pt idx="33">
                  <c:v>100</c:v>
                </c:pt>
                <c:pt idx="34">
                  <c:v>0</c:v>
                </c:pt>
                <c:pt idx="35">
                  <c:v>96</c:v>
                </c:pt>
                <c:pt idx="36">
                  <c:v>63</c:v>
                </c:pt>
                <c:pt idx="37">
                  <c:v>66</c:v>
                </c:pt>
                <c:pt idx="38">
                  <c:v>75</c:v>
                </c:pt>
                <c:pt idx="39">
                  <c:v>122</c:v>
                </c:pt>
                <c:pt idx="40">
                  <c:v>128</c:v>
                </c:pt>
                <c:pt idx="41">
                  <c:v>182</c:v>
                </c:pt>
                <c:pt idx="42">
                  <c:v>7</c:v>
                </c:pt>
                <c:pt idx="43">
                  <c:v>148</c:v>
                </c:pt>
                <c:pt idx="44">
                  <c:v>74</c:v>
                </c:pt>
                <c:pt idx="45">
                  <c:v>33</c:v>
                </c:pt>
                <c:pt idx="46">
                  <c:v>40</c:v>
                </c:pt>
                <c:pt idx="47">
                  <c:v>43</c:v>
                </c:pt>
                <c:pt idx="48">
                  <c:v>35</c:v>
                </c:pt>
                <c:pt idx="49">
                  <c:v>46</c:v>
                </c:pt>
                <c:pt idx="50">
                  <c:v>54</c:v>
                </c:pt>
                <c:pt idx="51">
                  <c:v>51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'GVE 18 FRANCA CONSOL 2016'!$A$133</c:f>
              <c:strCache>
                <c:ptCount val="1"/>
                <c:pt idx="0">
                  <c:v>SAO JOSE DA BELA VISTA</c:v>
                </c:pt>
              </c:strCache>
            </c:strRef>
          </c:tx>
          <c:marker>
            <c:symbol val="none"/>
          </c:marker>
          <c:cat>
            <c:numRef>
              <c:f>'GVE 18 FRANCA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2016'!$B$133:$BA$133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74464"/>
        <c:axId val="58053120"/>
      </c:lineChart>
      <c:catAx>
        <c:axId val="9017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952385394076488"/>
              <c:y val="0.8674940830494446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053120"/>
        <c:crosses val="autoZero"/>
        <c:auto val="1"/>
        <c:lblAlgn val="ctr"/>
        <c:lblOffset val="100"/>
        <c:noMultiLvlLbl val="0"/>
      </c:catAx>
      <c:valAx>
        <c:axId val="580531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0174464"/>
        <c:crosses val="autoZero"/>
        <c:crossBetween val="between"/>
      </c:valAx>
    </c:plotArea>
    <c:legend>
      <c:legendPos val="b"/>
      <c:overlay val="1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faixa etária segundo o trimestre (tendência bruta </a:t>
            </a:r>
            <a:r>
              <a:rPr lang="pt-BR" sz="1800" b="1" i="0" u="sng" baseline="0">
                <a:effectLst/>
              </a:rPr>
              <a:t>sem</a:t>
            </a:r>
            <a:r>
              <a:rPr lang="pt-BR" sz="1800" b="1" i="0" baseline="0">
                <a:effectLst/>
              </a:rPr>
              <a:t> correção por intervalos de faixas etárias),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18 Franca, ESP, 2016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0634251316838823E-2"/>
          <c:y val="0.18193876320135124"/>
          <c:w val="0.85881319211722251"/>
          <c:h val="0.67742670886278011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18 FRANCA CONSOL 2016'!$A$143:$A$146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2016'!$B$143:$B$146</c:f>
              <c:numCache>
                <c:formatCode>General</c:formatCode>
                <c:ptCount val="4"/>
                <c:pt idx="0">
                  <c:v>346</c:v>
                </c:pt>
                <c:pt idx="1">
                  <c:v>306</c:v>
                </c:pt>
                <c:pt idx="2">
                  <c:v>442</c:v>
                </c:pt>
                <c:pt idx="3">
                  <c:v>379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18 FRANCA CONSOL 2016'!$A$143:$A$146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2016'!$C$143:$C$146</c:f>
              <c:numCache>
                <c:formatCode>General</c:formatCode>
                <c:ptCount val="4"/>
                <c:pt idx="0">
                  <c:v>770</c:v>
                </c:pt>
                <c:pt idx="1">
                  <c:v>690</c:v>
                </c:pt>
                <c:pt idx="2">
                  <c:v>1527</c:v>
                </c:pt>
                <c:pt idx="3">
                  <c:v>814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18 FRANCA CONSOL 2016'!$A$143:$A$146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2016'!$D$143:$D$146</c:f>
              <c:numCache>
                <c:formatCode>General</c:formatCode>
                <c:ptCount val="4"/>
                <c:pt idx="0">
                  <c:v>410</c:v>
                </c:pt>
                <c:pt idx="1">
                  <c:v>373</c:v>
                </c:pt>
                <c:pt idx="2">
                  <c:v>701</c:v>
                </c:pt>
                <c:pt idx="3">
                  <c:v>446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18 FRANCA CONSOL 2016'!$A$143:$A$146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2016'!$E$143:$E$146</c:f>
              <c:numCache>
                <c:formatCode>General</c:formatCode>
                <c:ptCount val="4"/>
                <c:pt idx="0">
                  <c:v>3743</c:v>
                </c:pt>
                <c:pt idx="1">
                  <c:v>2831</c:v>
                </c:pt>
                <c:pt idx="2">
                  <c:v>6406</c:v>
                </c:pt>
                <c:pt idx="3">
                  <c:v>5608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18 FRANCA CONSOL 2016'!$F$143:$F$146</c:f>
              <c:numCache>
                <c:formatCode>General</c:formatCode>
                <c:ptCount val="4"/>
                <c:pt idx="0">
                  <c:v>784</c:v>
                </c:pt>
                <c:pt idx="1">
                  <c:v>1658</c:v>
                </c:pt>
                <c:pt idx="2">
                  <c:v>2530</c:v>
                </c:pt>
                <c:pt idx="3">
                  <c:v>1788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1"/>
        <c:axId val="90174976"/>
        <c:axId val="58056000"/>
      </c:barChart>
      <c:catAx>
        <c:axId val="90174976"/>
        <c:scaling>
          <c:orientation val="minMax"/>
        </c:scaling>
        <c:delete val="0"/>
        <c:axPos val="b"/>
        <c:majorTickMark val="out"/>
        <c:minorTickMark val="none"/>
        <c:tickLblPos val="nextTo"/>
        <c:crossAx val="58056000"/>
        <c:crosses val="autoZero"/>
        <c:auto val="1"/>
        <c:lblAlgn val="ctr"/>
        <c:lblOffset val="100"/>
        <c:noMultiLvlLbl val="0"/>
      </c:catAx>
      <c:valAx>
        <c:axId val="58056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01749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plano de tratamento (A, B, C e IGN) segundo o trimestre, GVE 18 Franca, ESP, 2016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357629174913704"/>
          <c:y val="0.14366737151940914"/>
          <c:w val="0.82717495454520484"/>
          <c:h val="0.70538755550092436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18 FRANCA CONSOL 2016'!$A$143:$A$146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2016'!$H$143:$H$146</c:f>
              <c:numCache>
                <c:formatCode>General</c:formatCode>
                <c:ptCount val="4"/>
                <c:pt idx="0">
                  <c:v>5803</c:v>
                </c:pt>
                <c:pt idx="1">
                  <c:v>5880</c:v>
                </c:pt>
                <c:pt idx="2">
                  <c:v>8885</c:v>
                </c:pt>
                <c:pt idx="3">
                  <c:v>7121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18 FRANCA CONSOL 2016'!$A$143:$A$146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2016'!$I$143:$I$146</c:f>
              <c:numCache>
                <c:formatCode>General</c:formatCode>
                <c:ptCount val="4"/>
                <c:pt idx="0">
                  <c:v>197</c:v>
                </c:pt>
                <c:pt idx="1">
                  <c:v>134</c:v>
                </c:pt>
                <c:pt idx="2">
                  <c:v>205</c:v>
                </c:pt>
                <c:pt idx="3">
                  <c:v>99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18 FRANCA CONSOL 2016'!$A$143:$A$146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2016'!$J$143:$J$146</c:f>
              <c:numCache>
                <c:formatCode>General</c:formatCode>
                <c:ptCount val="4"/>
                <c:pt idx="0">
                  <c:v>53</c:v>
                </c:pt>
                <c:pt idx="1">
                  <c:v>16</c:v>
                </c:pt>
                <c:pt idx="2">
                  <c:v>40</c:v>
                </c:pt>
                <c:pt idx="3">
                  <c:v>187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18 FRANCA CONSOL 2016'!$A$143:$A$146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2016'!$K$143:$K$146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2476</c:v>
                </c:pt>
                <c:pt idx="3">
                  <c:v>1628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4"/>
        <c:axId val="90177024"/>
        <c:axId val="89072768"/>
      </c:barChart>
      <c:catAx>
        <c:axId val="90177024"/>
        <c:scaling>
          <c:orientation val="minMax"/>
        </c:scaling>
        <c:delete val="0"/>
        <c:axPos val="b"/>
        <c:majorTickMark val="out"/>
        <c:minorTickMark val="none"/>
        <c:tickLblPos val="nextTo"/>
        <c:crossAx val="89072768"/>
        <c:crosses val="autoZero"/>
        <c:auto val="1"/>
        <c:lblAlgn val="ctr"/>
        <c:lblOffset val="100"/>
        <c:noMultiLvlLbl val="0"/>
      </c:catAx>
      <c:valAx>
        <c:axId val="89072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0177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358854926866447"/>
          <c:y val="0.931781992867311"/>
          <c:w val="0.25672618168533484"/>
          <c:h val="4.0772676790995423E-2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152"/>
  <sheetViews>
    <sheetView tabSelected="1" workbookViewId="0">
      <selection activeCell="R152" sqref="R152"/>
    </sheetView>
  </sheetViews>
  <sheetFormatPr defaultRowHeight="11.25" x14ac:dyDescent="0.2"/>
  <cols>
    <col min="1" max="1" width="21.140625" style="2" customWidth="1"/>
    <col min="2" max="2" width="9.7109375" style="2" customWidth="1"/>
    <col min="3" max="3" width="11.42578125" style="2" customWidth="1"/>
    <col min="4" max="12" width="9.140625" style="2"/>
    <col min="13" max="13" width="9.5703125" style="2" customWidth="1"/>
    <col min="14" max="14" width="11.42578125" style="2" bestFit="1" customWidth="1"/>
    <col min="15" max="15" width="11.5703125" style="2" bestFit="1" customWidth="1"/>
    <col min="16" max="16" width="9.140625" style="2"/>
    <col min="17" max="17" width="9.140625" style="11"/>
    <col min="18" max="19" width="9.140625" style="2"/>
    <col min="20" max="20" width="12.5703125" style="2" customWidth="1"/>
    <col min="21" max="16384" width="9.140625" style="2"/>
  </cols>
  <sheetData>
    <row r="2" spans="1:15" s="6" customFormat="1" x14ac:dyDescent="0.2">
      <c r="A2" s="9"/>
      <c r="B2" s="1" t="s">
        <v>39</v>
      </c>
      <c r="O2" s="10"/>
    </row>
    <row r="3" spans="1:15" s="6" customFormat="1" x14ac:dyDescent="0.2">
      <c r="A3" s="9"/>
      <c r="B3" s="1" t="s">
        <v>40</v>
      </c>
      <c r="O3" s="10"/>
    </row>
    <row r="4" spans="1:15" s="6" customFormat="1" ht="18" x14ac:dyDescent="0.25">
      <c r="A4" s="9"/>
      <c r="B4" s="1" t="s">
        <v>41</v>
      </c>
      <c r="H4" s="14" t="s">
        <v>66</v>
      </c>
      <c r="O4" s="10"/>
    </row>
    <row r="5" spans="1:15" s="6" customFormat="1" x14ac:dyDescent="0.2">
      <c r="A5" s="9"/>
      <c r="B5" s="1" t="s">
        <v>42</v>
      </c>
      <c r="O5" s="10"/>
    </row>
    <row r="6" spans="1:15" s="6" customFormat="1" ht="18" x14ac:dyDescent="0.25">
      <c r="A6" s="9"/>
      <c r="B6" s="4" t="s">
        <v>43</v>
      </c>
      <c r="H6" s="14" t="s">
        <v>67</v>
      </c>
      <c r="O6" s="10"/>
    </row>
    <row r="7" spans="1:15" s="6" customFormat="1" x14ac:dyDescent="0.2">
      <c r="A7" s="9"/>
      <c r="B7" s="4" t="s">
        <v>44</v>
      </c>
      <c r="O7" s="10"/>
    </row>
    <row r="8" spans="1:15" s="6" customFormat="1" x14ac:dyDescent="0.2">
      <c r="A8" s="9"/>
      <c r="B8" s="15" t="s">
        <v>45</v>
      </c>
      <c r="O8" s="10"/>
    </row>
    <row r="9" spans="1:15" s="6" customFormat="1" x14ac:dyDescent="0.2">
      <c r="A9" s="9"/>
      <c r="B9" s="15"/>
      <c r="O9" s="10"/>
    </row>
    <row r="10" spans="1:15" s="6" customFormat="1" x14ac:dyDescent="0.2">
      <c r="A10" s="9"/>
      <c r="B10" s="15"/>
      <c r="O10" s="10"/>
    </row>
    <row r="11" spans="1:15" s="6" customFormat="1" ht="12.75" x14ac:dyDescent="0.2">
      <c r="A11" s="9"/>
      <c r="B11" s="15"/>
      <c r="C11" s="16" t="s">
        <v>58</v>
      </c>
      <c r="O11" s="10"/>
    </row>
    <row r="12" spans="1:15" s="6" customFormat="1" ht="12.75" x14ac:dyDescent="0.2">
      <c r="A12" s="9"/>
      <c r="B12" s="15"/>
      <c r="C12" s="17" t="s">
        <v>59</v>
      </c>
      <c r="O12" s="10"/>
    </row>
    <row r="13" spans="1:15" s="6" customFormat="1" ht="12.75" x14ac:dyDescent="0.2">
      <c r="A13" s="9"/>
      <c r="C13" s="17" t="s">
        <v>60</v>
      </c>
      <c r="O13" s="10"/>
    </row>
    <row r="14" spans="1:15" s="6" customFormat="1" ht="12.75" x14ac:dyDescent="0.2">
      <c r="A14" s="9"/>
      <c r="C14" s="16" t="s">
        <v>68</v>
      </c>
      <c r="O14" s="10"/>
    </row>
    <row r="15" spans="1:15" s="6" customFormat="1" ht="12.75" x14ac:dyDescent="0.2">
      <c r="A15" s="9"/>
      <c r="C15" s="16" t="s">
        <v>61</v>
      </c>
      <c r="O15" s="10"/>
    </row>
    <row r="16" spans="1:15" s="6" customFormat="1" ht="12.75" x14ac:dyDescent="0.2">
      <c r="A16" s="9"/>
      <c r="C16" s="16" t="s">
        <v>62</v>
      </c>
      <c r="O16" s="10"/>
    </row>
    <row r="17" spans="1:17" s="6" customFormat="1" x14ac:dyDescent="0.2">
      <c r="A17" s="9"/>
      <c r="B17" s="4"/>
      <c r="Q17" s="10"/>
    </row>
    <row r="19" spans="1:17" s="5" customFormat="1" ht="16.5" thickBot="1" x14ac:dyDescent="0.3">
      <c r="A19" s="18" t="s">
        <v>69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13"/>
      <c r="Q19" s="12"/>
    </row>
    <row r="20" spans="1:17" s="28" customFormat="1" ht="38.25" customHeight="1" thickBot="1" x14ac:dyDescent="0.25">
      <c r="A20" s="93" t="s">
        <v>26</v>
      </c>
      <c r="B20" s="102" t="s">
        <v>27</v>
      </c>
      <c r="C20" s="103"/>
      <c r="D20" s="103"/>
      <c r="E20" s="103"/>
      <c r="F20" s="103"/>
      <c r="G20" s="104"/>
      <c r="H20" s="102" t="s">
        <v>28</v>
      </c>
      <c r="I20" s="103"/>
      <c r="J20" s="103"/>
      <c r="K20" s="103"/>
      <c r="L20" s="104"/>
      <c r="M20" s="95" t="s">
        <v>29</v>
      </c>
      <c r="N20" s="95" t="s">
        <v>30</v>
      </c>
      <c r="O20" s="25" t="s">
        <v>64</v>
      </c>
      <c r="P20" s="26"/>
      <c r="Q20" s="27"/>
    </row>
    <row r="21" spans="1:17" s="28" customFormat="1" ht="12.75" thickBot="1" x14ac:dyDescent="0.25">
      <c r="A21" s="94"/>
      <c r="B21" s="29" t="s">
        <v>31</v>
      </c>
      <c r="C21" s="30" t="s">
        <v>32</v>
      </c>
      <c r="D21" s="30" t="s">
        <v>33</v>
      </c>
      <c r="E21" s="30" t="s">
        <v>34</v>
      </c>
      <c r="F21" s="31" t="s">
        <v>35</v>
      </c>
      <c r="G21" s="32" t="s">
        <v>2</v>
      </c>
      <c r="H21" s="29" t="s">
        <v>36</v>
      </c>
      <c r="I21" s="30" t="s">
        <v>37</v>
      </c>
      <c r="J21" s="30" t="s">
        <v>38</v>
      </c>
      <c r="K21" s="31" t="s">
        <v>35</v>
      </c>
      <c r="L21" s="32" t="s">
        <v>2</v>
      </c>
      <c r="M21" s="96"/>
      <c r="N21" s="96"/>
      <c r="O21" s="33"/>
      <c r="P21" s="34"/>
      <c r="Q21" s="27"/>
    </row>
    <row r="22" spans="1:17" s="37" customFormat="1" ht="12" x14ac:dyDescent="0.2">
      <c r="A22" s="40">
        <v>1</v>
      </c>
      <c r="B22" s="40">
        <v>20</v>
      </c>
      <c r="C22" s="40">
        <v>62</v>
      </c>
      <c r="D22" s="40">
        <v>25</v>
      </c>
      <c r="E22" s="40">
        <v>480</v>
      </c>
      <c r="F22" s="40">
        <v>0</v>
      </c>
      <c r="G22" s="41">
        <v>587</v>
      </c>
      <c r="H22" s="40">
        <v>558</v>
      </c>
      <c r="I22" s="40">
        <v>17</v>
      </c>
      <c r="J22" s="40">
        <v>12</v>
      </c>
      <c r="K22" s="40">
        <v>0</v>
      </c>
      <c r="L22" s="41">
        <v>587</v>
      </c>
      <c r="M22" s="40">
        <v>112</v>
      </c>
      <c r="N22" s="40">
        <v>86</v>
      </c>
      <c r="O22" s="91">
        <f>N22/M22*100</f>
        <v>76.785714285714292</v>
      </c>
      <c r="P22" s="35"/>
      <c r="Q22" s="36"/>
    </row>
    <row r="23" spans="1:17" s="37" customFormat="1" ht="12" x14ac:dyDescent="0.2">
      <c r="A23" s="42">
        <v>2</v>
      </c>
      <c r="B23" s="42">
        <v>15</v>
      </c>
      <c r="C23" s="42">
        <v>30</v>
      </c>
      <c r="D23" s="42">
        <v>25</v>
      </c>
      <c r="E23" s="42">
        <v>355</v>
      </c>
      <c r="F23" s="42">
        <v>12</v>
      </c>
      <c r="G23" s="43">
        <v>437</v>
      </c>
      <c r="H23" s="42">
        <v>422</v>
      </c>
      <c r="I23" s="42">
        <v>6</v>
      </c>
      <c r="J23" s="42">
        <v>9</v>
      </c>
      <c r="K23" s="42">
        <v>0</v>
      </c>
      <c r="L23" s="43">
        <v>437</v>
      </c>
      <c r="M23" s="42">
        <v>112</v>
      </c>
      <c r="N23" s="42">
        <v>88</v>
      </c>
      <c r="O23" s="92">
        <f>N23/M23*100</f>
        <v>78.571428571428569</v>
      </c>
      <c r="P23" s="35"/>
      <c r="Q23" s="36"/>
    </row>
    <row r="24" spans="1:17" s="37" customFormat="1" ht="12" x14ac:dyDescent="0.2">
      <c r="A24" s="42">
        <v>3</v>
      </c>
      <c r="B24" s="42">
        <v>12</v>
      </c>
      <c r="C24" s="42">
        <v>53</v>
      </c>
      <c r="D24" s="42">
        <v>18</v>
      </c>
      <c r="E24" s="42">
        <v>228</v>
      </c>
      <c r="F24" s="42">
        <v>14</v>
      </c>
      <c r="G24" s="43">
        <v>325</v>
      </c>
      <c r="H24" s="42">
        <v>307</v>
      </c>
      <c r="I24" s="42">
        <v>9</v>
      </c>
      <c r="J24" s="42">
        <v>9</v>
      </c>
      <c r="K24" s="42">
        <v>0</v>
      </c>
      <c r="L24" s="43">
        <v>325</v>
      </c>
      <c r="M24" s="42">
        <v>112</v>
      </c>
      <c r="N24" s="42">
        <v>88</v>
      </c>
      <c r="O24" s="92">
        <f>N24/M24*100</f>
        <v>78.571428571428569</v>
      </c>
      <c r="P24" s="35"/>
      <c r="Q24" s="36"/>
    </row>
    <row r="25" spans="1:17" s="37" customFormat="1" ht="12" x14ac:dyDescent="0.2">
      <c r="A25" s="42">
        <v>4</v>
      </c>
      <c r="B25" s="42">
        <v>24</v>
      </c>
      <c r="C25" s="42">
        <v>54</v>
      </c>
      <c r="D25" s="42">
        <v>33</v>
      </c>
      <c r="E25" s="42">
        <v>236</v>
      </c>
      <c r="F25" s="42">
        <v>9</v>
      </c>
      <c r="G25" s="43">
        <v>356</v>
      </c>
      <c r="H25" s="42">
        <v>341</v>
      </c>
      <c r="I25" s="42">
        <v>15</v>
      </c>
      <c r="J25" s="42">
        <v>0</v>
      </c>
      <c r="K25" s="42">
        <v>0</v>
      </c>
      <c r="L25" s="43">
        <v>356</v>
      </c>
      <c r="M25" s="42">
        <v>112</v>
      </c>
      <c r="N25" s="42">
        <v>87</v>
      </c>
      <c r="O25" s="92">
        <f>N25/M25*100</f>
        <v>77.678571428571431</v>
      </c>
      <c r="P25" s="35"/>
      <c r="Q25" s="36"/>
    </row>
    <row r="26" spans="1:17" s="37" customFormat="1" ht="12" x14ac:dyDescent="0.2">
      <c r="A26" s="42">
        <v>5</v>
      </c>
      <c r="B26" s="42">
        <v>24</v>
      </c>
      <c r="C26" s="42">
        <v>83</v>
      </c>
      <c r="D26" s="42">
        <v>46</v>
      </c>
      <c r="E26" s="42">
        <v>496</v>
      </c>
      <c r="F26" s="42">
        <v>0</v>
      </c>
      <c r="G26" s="43">
        <v>649</v>
      </c>
      <c r="H26" s="42">
        <v>640</v>
      </c>
      <c r="I26" s="42">
        <v>9</v>
      </c>
      <c r="J26" s="42">
        <v>0</v>
      </c>
      <c r="K26" s="42">
        <v>0</v>
      </c>
      <c r="L26" s="43">
        <v>649</v>
      </c>
      <c r="M26" s="42">
        <v>112</v>
      </c>
      <c r="N26" s="42">
        <v>90</v>
      </c>
      <c r="O26" s="92">
        <f>N26/M26*100</f>
        <v>80.357142857142861</v>
      </c>
      <c r="P26" s="35"/>
      <c r="Q26" s="36"/>
    </row>
    <row r="27" spans="1:17" s="37" customFormat="1" ht="12" x14ac:dyDescent="0.2">
      <c r="A27" s="42">
        <v>6</v>
      </c>
      <c r="B27" s="42">
        <v>19</v>
      </c>
      <c r="C27" s="42">
        <v>36</v>
      </c>
      <c r="D27" s="42">
        <v>18</v>
      </c>
      <c r="E27" s="42">
        <v>137</v>
      </c>
      <c r="F27" s="42">
        <v>0</v>
      </c>
      <c r="G27" s="43">
        <v>210</v>
      </c>
      <c r="H27" s="42">
        <v>183</v>
      </c>
      <c r="I27" s="42">
        <v>15</v>
      </c>
      <c r="J27" s="42">
        <v>12</v>
      </c>
      <c r="K27" s="42">
        <v>0</v>
      </c>
      <c r="L27" s="43">
        <v>210</v>
      </c>
      <c r="M27" s="42">
        <v>112</v>
      </c>
      <c r="N27" s="42">
        <v>68</v>
      </c>
      <c r="O27" s="92">
        <f t="shared" ref="O27:O73" si="0">N27/M27*100</f>
        <v>60.714285714285708</v>
      </c>
      <c r="P27" s="35"/>
      <c r="Q27" s="36"/>
    </row>
    <row r="28" spans="1:17" s="37" customFormat="1" ht="12" x14ac:dyDescent="0.2">
      <c r="A28" s="42">
        <v>7</v>
      </c>
      <c r="B28" s="42">
        <v>20</v>
      </c>
      <c r="C28" s="42">
        <v>45</v>
      </c>
      <c r="D28" s="42">
        <v>19</v>
      </c>
      <c r="E28" s="42">
        <v>226</v>
      </c>
      <c r="F28" s="42">
        <v>0</v>
      </c>
      <c r="G28" s="43">
        <v>310</v>
      </c>
      <c r="H28" s="42">
        <v>301</v>
      </c>
      <c r="I28" s="42">
        <v>9</v>
      </c>
      <c r="J28" s="42">
        <v>0</v>
      </c>
      <c r="K28" s="42">
        <v>0</v>
      </c>
      <c r="L28" s="43">
        <v>310</v>
      </c>
      <c r="M28" s="42">
        <v>112</v>
      </c>
      <c r="N28" s="42">
        <v>75</v>
      </c>
      <c r="O28" s="92">
        <f t="shared" si="0"/>
        <v>66.964285714285708</v>
      </c>
      <c r="P28" s="35"/>
      <c r="Q28" s="36"/>
    </row>
    <row r="29" spans="1:17" s="37" customFormat="1" ht="12" x14ac:dyDescent="0.2">
      <c r="A29" s="42">
        <v>8</v>
      </c>
      <c r="B29" s="42">
        <v>27</v>
      </c>
      <c r="C29" s="42">
        <v>49</v>
      </c>
      <c r="D29" s="42">
        <v>23</v>
      </c>
      <c r="E29" s="42">
        <v>218</v>
      </c>
      <c r="F29" s="42">
        <v>0</v>
      </c>
      <c r="G29" s="43">
        <v>317</v>
      </c>
      <c r="H29" s="42">
        <v>291</v>
      </c>
      <c r="I29" s="42">
        <v>26</v>
      </c>
      <c r="J29" s="42">
        <v>0</v>
      </c>
      <c r="K29" s="42">
        <v>0</v>
      </c>
      <c r="L29" s="43">
        <v>317</v>
      </c>
      <c r="M29" s="42">
        <v>112</v>
      </c>
      <c r="N29" s="42">
        <v>78</v>
      </c>
      <c r="O29" s="92">
        <f t="shared" si="0"/>
        <v>69.642857142857139</v>
      </c>
      <c r="P29" s="35"/>
      <c r="Q29" s="36"/>
    </row>
    <row r="30" spans="1:17" s="37" customFormat="1" ht="12" x14ac:dyDescent="0.2">
      <c r="A30" s="42">
        <v>9</v>
      </c>
      <c r="B30" s="42">
        <v>24</v>
      </c>
      <c r="C30" s="42">
        <v>54</v>
      </c>
      <c r="D30" s="42">
        <v>34</v>
      </c>
      <c r="E30" s="42">
        <v>194</v>
      </c>
      <c r="F30" s="42">
        <v>0</v>
      </c>
      <c r="G30" s="43">
        <v>306</v>
      </c>
      <c r="H30" s="42">
        <v>292</v>
      </c>
      <c r="I30" s="42">
        <v>11</v>
      </c>
      <c r="J30" s="42">
        <v>3</v>
      </c>
      <c r="K30" s="42">
        <v>0</v>
      </c>
      <c r="L30" s="43">
        <v>306</v>
      </c>
      <c r="M30" s="42">
        <v>112</v>
      </c>
      <c r="N30" s="42">
        <v>74</v>
      </c>
      <c r="O30" s="92">
        <f t="shared" si="0"/>
        <v>66.071428571428569</v>
      </c>
      <c r="P30" s="35"/>
      <c r="Q30" s="36"/>
    </row>
    <row r="31" spans="1:17" s="37" customFormat="1" ht="12" x14ac:dyDescent="0.2">
      <c r="A31" s="42">
        <v>10</v>
      </c>
      <c r="B31" s="42">
        <v>31</v>
      </c>
      <c r="C31" s="42">
        <v>69</v>
      </c>
      <c r="D31" s="42">
        <v>32</v>
      </c>
      <c r="E31" s="42">
        <v>275</v>
      </c>
      <c r="F31" s="42">
        <v>0</v>
      </c>
      <c r="G31" s="43">
        <v>407</v>
      </c>
      <c r="H31" s="42">
        <v>388</v>
      </c>
      <c r="I31" s="42">
        <v>16</v>
      </c>
      <c r="J31" s="42">
        <v>3</v>
      </c>
      <c r="K31" s="42">
        <v>0</v>
      </c>
      <c r="L31" s="43">
        <v>407</v>
      </c>
      <c r="M31" s="42">
        <v>112</v>
      </c>
      <c r="N31" s="42">
        <v>76</v>
      </c>
      <c r="O31" s="92">
        <f t="shared" si="0"/>
        <v>67.857142857142861</v>
      </c>
      <c r="P31" s="35"/>
      <c r="Q31" s="36"/>
    </row>
    <row r="32" spans="1:17" s="37" customFormat="1" ht="12" x14ac:dyDescent="0.2">
      <c r="A32" s="42">
        <v>11</v>
      </c>
      <c r="B32" s="42">
        <v>51</v>
      </c>
      <c r="C32" s="42">
        <v>90</v>
      </c>
      <c r="D32" s="42">
        <v>71</v>
      </c>
      <c r="E32" s="42">
        <v>300</v>
      </c>
      <c r="F32" s="42">
        <v>240</v>
      </c>
      <c r="G32" s="43">
        <v>752</v>
      </c>
      <c r="H32" s="42">
        <v>728</v>
      </c>
      <c r="I32" s="42">
        <v>22</v>
      </c>
      <c r="J32" s="42">
        <v>2</v>
      </c>
      <c r="K32" s="42">
        <v>0</v>
      </c>
      <c r="L32" s="43">
        <v>752</v>
      </c>
      <c r="M32" s="42">
        <v>112</v>
      </c>
      <c r="N32" s="42">
        <v>80</v>
      </c>
      <c r="O32" s="92">
        <f t="shared" si="0"/>
        <v>71.428571428571431</v>
      </c>
      <c r="P32" s="35"/>
      <c r="Q32" s="36"/>
    </row>
    <row r="33" spans="1:17" s="37" customFormat="1" ht="12" x14ac:dyDescent="0.2">
      <c r="A33" s="42">
        <v>12</v>
      </c>
      <c r="B33" s="42">
        <v>36</v>
      </c>
      <c r="C33" s="42">
        <v>74</v>
      </c>
      <c r="D33" s="42">
        <v>33</v>
      </c>
      <c r="E33" s="42">
        <v>319</v>
      </c>
      <c r="F33" s="42">
        <v>219</v>
      </c>
      <c r="G33" s="43">
        <v>681</v>
      </c>
      <c r="H33" s="42">
        <v>660</v>
      </c>
      <c r="I33" s="42">
        <v>21</v>
      </c>
      <c r="J33" s="42">
        <v>0</v>
      </c>
      <c r="K33" s="42">
        <v>0</v>
      </c>
      <c r="L33" s="43">
        <v>681</v>
      </c>
      <c r="M33" s="42">
        <v>112</v>
      </c>
      <c r="N33" s="42">
        <v>81</v>
      </c>
      <c r="O33" s="92">
        <f t="shared" si="0"/>
        <v>72.321428571428569</v>
      </c>
      <c r="P33" s="35"/>
      <c r="Q33" s="36"/>
    </row>
    <row r="34" spans="1:17" s="37" customFormat="1" ht="12" x14ac:dyDescent="0.2">
      <c r="A34" s="42">
        <v>13</v>
      </c>
      <c r="B34" s="42">
        <v>43</v>
      </c>
      <c r="C34" s="42">
        <v>71</v>
      </c>
      <c r="D34" s="42">
        <v>33</v>
      </c>
      <c r="E34" s="42">
        <v>279</v>
      </c>
      <c r="F34" s="42">
        <v>290</v>
      </c>
      <c r="G34" s="43">
        <v>716</v>
      </c>
      <c r="H34" s="42">
        <v>692</v>
      </c>
      <c r="I34" s="42">
        <v>21</v>
      </c>
      <c r="J34" s="42">
        <v>3</v>
      </c>
      <c r="K34" s="42">
        <v>0</v>
      </c>
      <c r="L34" s="43">
        <v>716</v>
      </c>
      <c r="M34" s="42">
        <v>112</v>
      </c>
      <c r="N34" s="42">
        <v>75</v>
      </c>
      <c r="O34" s="92">
        <f t="shared" si="0"/>
        <v>66.964285714285708</v>
      </c>
      <c r="P34" s="35"/>
      <c r="Q34" s="36"/>
    </row>
    <row r="35" spans="1:17" s="37" customFormat="1" ht="12" x14ac:dyDescent="0.2">
      <c r="A35" s="42">
        <v>14</v>
      </c>
      <c r="B35" s="42">
        <v>36</v>
      </c>
      <c r="C35" s="42">
        <v>67</v>
      </c>
      <c r="D35" s="42">
        <v>29</v>
      </c>
      <c r="E35" s="42">
        <v>203</v>
      </c>
      <c r="F35" s="42">
        <v>273</v>
      </c>
      <c r="G35" s="43">
        <v>608</v>
      </c>
      <c r="H35" s="42">
        <v>584</v>
      </c>
      <c r="I35" s="42">
        <v>23</v>
      </c>
      <c r="J35" s="42">
        <v>1</v>
      </c>
      <c r="K35" s="42">
        <v>0</v>
      </c>
      <c r="L35" s="43">
        <v>608</v>
      </c>
      <c r="M35" s="42">
        <v>112</v>
      </c>
      <c r="N35" s="42">
        <v>85</v>
      </c>
      <c r="O35" s="92">
        <f t="shared" si="0"/>
        <v>75.892857142857139</v>
      </c>
      <c r="P35" s="35"/>
      <c r="Q35" s="36"/>
    </row>
    <row r="36" spans="1:17" s="37" customFormat="1" ht="12" x14ac:dyDescent="0.2">
      <c r="A36" s="42">
        <v>15</v>
      </c>
      <c r="B36" s="42">
        <v>27</v>
      </c>
      <c r="C36" s="42">
        <v>54</v>
      </c>
      <c r="D36" s="42">
        <v>30</v>
      </c>
      <c r="E36" s="42">
        <v>142</v>
      </c>
      <c r="F36" s="42">
        <v>237</v>
      </c>
      <c r="G36" s="43">
        <v>490</v>
      </c>
      <c r="H36" s="42">
        <v>475</v>
      </c>
      <c r="I36" s="42">
        <v>15</v>
      </c>
      <c r="J36" s="42">
        <v>0</v>
      </c>
      <c r="K36" s="42">
        <v>0</v>
      </c>
      <c r="L36" s="43">
        <v>490</v>
      </c>
      <c r="M36" s="42">
        <v>112</v>
      </c>
      <c r="N36" s="42">
        <v>76</v>
      </c>
      <c r="O36" s="92">
        <f t="shared" si="0"/>
        <v>67.857142857142861</v>
      </c>
      <c r="P36" s="35"/>
      <c r="Q36" s="36"/>
    </row>
    <row r="37" spans="1:17" s="37" customFormat="1" ht="12" x14ac:dyDescent="0.2">
      <c r="A37" s="42">
        <v>16</v>
      </c>
      <c r="B37" s="42">
        <v>23</v>
      </c>
      <c r="C37" s="42">
        <v>57</v>
      </c>
      <c r="D37" s="42">
        <v>30</v>
      </c>
      <c r="E37" s="42">
        <v>277</v>
      </c>
      <c r="F37" s="42">
        <v>222</v>
      </c>
      <c r="G37" s="43">
        <v>609</v>
      </c>
      <c r="H37" s="42">
        <v>587</v>
      </c>
      <c r="I37" s="42">
        <v>21</v>
      </c>
      <c r="J37" s="42">
        <v>1</v>
      </c>
      <c r="K37" s="42">
        <v>0</v>
      </c>
      <c r="L37" s="43">
        <v>609</v>
      </c>
      <c r="M37" s="42">
        <v>112</v>
      </c>
      <c r="N37" s="42">
        <v>77</v>
      </c>
      <c r="O37" s="92">
        <f t="shared" si="0"/>
        <v>68.75</v>
      </c>
      <c r="P37" s="35"/>
      <c r="Q37" s="36"/>
    </row>
    <row r="38" spans="1:17" s="37" customFormat="1" ht="12" x14ac:dyDescent="0.2">
      <c r="A38" s="42">
        <v>17</v>
      </c>
      <c r="B38" s="42">
        <v>20</v>
      </c>
      <c r="C38" s="42">
        <v>61</v>
      </c>
      <c r="D38" s="42">
        <v>34</v>
      </c>
      <c r="E38" s="42">
        <v>324</v>
      </c>
      <c r="F38" s="42">
        <v>98</v>
      </c>
      <c r="G38" s="43">
        <v>537</v>
      </c>
      <c r="H38" s="42">
        <v>523</v>
      </c>
      <c r="I38" s="42">
        <v>13</v>
      </c>
      <c r="J38" s="42">
        <v>1</v>
      </c>
      <c r="K38" s="42">
        <v>0</v>
      </c>
      <c r="L38" s="43">
        <v>537</v>
      </c>
      <c r="M38" s="42">
        <v>112</v>
      </c>
      <c r="N38" s="42">
        <v>72</v>
      </c>
      <c r="O38" s="92">
        <f t="shared" si="0"/>
        <v>64.285714285714292</v>
      </c>
      <c r="P38" s="35"/>
      <c r="Q38" s="36"/>
    </row>
    <row r="39" spans="1:17" s="37" customFormat="1" ht="12" x14ac:dyDescent="0.2">
      <c r="A39" s="42">
        <v>18</v>
      </c>
      <c r="B39" s="42">
        <v>23</v>
      </c>
      <c r="C39" s="42">
        <v>50</v>
      </c>
      <c r="D39" s="42">
        <v>31</v>
      </c>
      <c r="E39" s="42">
        <v>203</v>
      </c>
      <c r="F39" s="42">
        <v>150</v>
      </c>
      <c r="G39" s="43">
        <v>457</v>
      </c>
      <c r="H39" s="42">
        <v>445</v>
      </c>
      <c r="I39" s="42">
        <v>12</v>
      </c>
      <c r="J39" s="42">
        <v>0</v>
      </c>
      <c r="K39" s="42">
        <v>0</v>
      </c>
      <c r="L39" s="43">
        <v>457</v>
      </c>
      <c r="M39" s="42">
        <v>112</v>
      </c>
      <c r="N39" s="42">
        <v>78</v>
      </c>
      <c r="O39" s="92">
        <f t="shared" si="0"/>
        <v>69.642857142857139</v>
      </c>
      <c r="P39" s="35"/>
      <c r="Q39" s="36"/>
    </row>
    <row r="40" spans="1:17" s="37" customFormat="1" ht="12" x14ac:dyDescent="0.2">
      <c r="A40" s="42">
        <v>19</v>
      </c>
      <c r="B40" s="42">
        <v>15</v>
      </c>
      <c r="C40" s="42">
        <v>45</v>
      </c>
      <c r="D40" s="42">
        <v>25</v>
      </c>
      <c r="E40" s="42">
        <v>216</v>
      </c>
      <c r="F40" s="42">
        <v>155</v>
      </c>
      <c r="G40" s="43">
        <v>456</v>
      </c>
      <c r="H40" s="42">
        <v>449</v>
      </c>
      <c r="I40" s="42">
        <v>5</v>
      </c>
      <c r="J40" s="42">
        <v>2</v>
      </c>
      <c r="K40" s="42">
        <v>0</v>
      </c>
      <c r="L40" s="43">
        <v>456</v>
      </c>
      <c r="M40" s="42">
        <v>112</v>
      </c>
      <c r="N40" s="42">
        <v>71</v>
      </c>
      <c r="O40" s="92">
        <f t="shared" si="0"/>
        <v>63.392857142857139</v>
      </c>
      <c r="P40" s="35"/>
      <c r="Q40" s="36"/>
    </row>
    <row r="41" spans="1:17" s="37" customFormat="1" ht="12" x14ac:dyDescent="0.2">
      <c r="A41" s="42">
        <v>20</v>
      </c>
      <c r="B41" s="42">
        <v>18</v>
      </c>
      <c r="C41" s="42">
        <v>32</v>
      </c>
      <c r="D41" s="42">
        <v>24</v>
      </c>
      <c r="E41" s="42">
        <v>141</v>
      </c>
      <c r="F41" s="42">
        <v>147</v>
      </c>
      <c r="G41" s="43">
        <v>362</v>
      </c>
      <c r="H41" s="42">
        <v>355</v>
      </c>
      <c r="I41" s="42">
        <v>7</v>
      </c>
      <c r="J41" s="42">
        <v>0</v>
      </c>
      <c r="K41" s="42">
        <v>0</v>
      </c>
      <c r="L41" s="43">
        <v>362</v>
      </c>
      <c r="M41" s="42">
        <v>112</v>
      </c>
      <c r="N41" s="42">
        <v>77</v>
      </c>
      <c r="O41" s="92">
        <f t="shared" si="0"/>
        <v>68.75</v>
      </c>
      <c r="P41" s="35"/>
      <c r="Q41" s="36"/>
    </row>
    <row r="42" spans="1:17" s="37" customFormat="1" ht="12" x14ac:dyDescent="0.2">
      <c r="A42" s="42">
        <v>21</v>
      </c>
      <c r="B42" s="42">
        <v>20</v>
      </c>
      <c r="C42" s="42">
        <v>51</v>
      </c>
      <c r="D42" s="42">
        <v>22</v>
      </c>
      <c r="E42" s="42">
        <v>158</v>
      </c>
      <c r="F42" s="42">
        <v>116</v>
      </c>
      <c r="G42" s="43">
        <v>367</v>
      </c>
      <c r="H42" s="42">
        <v>363</v>
      </c>
      <c r="I42" s="42">
        <v>4</v>
      </c>
      <c r="J42" s="42">
        <v>0</v>
      </c>
      <c r="K42" s="42">
        <v>0</v>
      </c>
      <c r="L42" s="43">
        <v>367</v>
      </c>
      <c r="M42" s="42">
        <v>112</v>
      </c>
      <c r="N42" s="42">
        <v>75</v>
      </c>
      <c r="O42" s="92">
        <f t="shared" si="0"/>
        <v>66.964285714285708</v>
      </c>
      <c r="P42" s="35"/>
      <c r="Q42" s="36"/>
    </row>
    <row r="43" spans="1:17" s="37" customFormat="1" ht="12" x14ac:dyDescent="0.2">
      <c r="A43" s="42">
        <v>22</v>
      </c>
      <c r="B43" s="42">
        <v>23</v>
      </c>
      <c r="C43" s="42">
        <v>52</v>
      </c>
      <c r="D43" s="42">
        <v>23</v>
      </c>
      <c r="E43" s="42">
        <v>149</v>
      </c>
      <c r="F43" s="42">
        <v>17</v>
      </c>
      <c r="G43" s="43">
        <v>264</v>
      </c>
      <c r="H43" s="42">
        <v>252</v>
      </c>
      <c r="I43" s="42">
        <v>7</v>
      </c>
      <c r="J43" s="42">
        <v>5</v>
      </c>
      <c r="K43" s="42">
        <v>0</v>
      </c>
      <c r="L43" s="43">
        <v>264</v>
      </c>
      <c r="M43" s="42">
        <v>112</v>
      </c>
      <c r="N43" s="42">
        <v>77</v>
      </c>
      <c r="O43" s="92">
        <f t="shared" si="0"/>
        <v>68.75</v>
      </c>
      <c r="P43" s="35"/>
      <c r="Q43" s="36"/>
    </row>
    <row r="44" spans="1:17" s="37" customFormat="1" ht="12" x14ac:dyDescent="0.2">
      <c r="A44" s="42">
        <v>23</v>
      </c>
      <c r="B44" s="42">
        <v>28</v>
      </c>
      <c r="C44" s="42">
        <v>92</v>
      </c>
      <c r="D44" s="42">
        <v>36</v>
      </c>
      <c r="E44" s="42">
        <v>239</v>
      </c>
      <c r="F44" s="42">
        <v>85</v>
      </c>
      <c r="G44" s="43">
        <v>480</v>
      </c>
      <c r="H44" s="42">
        <v>471</v>
      </c>
      <c r="I44" s="42">
        <v>4</v>
      </c>
      <c r="J44" s="42">
        <v>5</v>
      </c>
      <c r="K44" s="42">
        <v>0</v>
      </c>
      <c r="L44" s="43">
        <v>480</v>
      </c>
      <c r="M44" s="42">
        <v>112</v>
      </c>
      <c r="N44" s="42">
        <v>84</v>
      </c>
      <c r="O44" s="92">
        <f t="shared" si="0"/>
        <v>75</v>
      </c>
      <c r="P44" s="35"/>
      <c r="Q44" s="36"/>
    </row>
    <row r="45" spans="1:17" s="37" customFormat="1" ht="12" x14ac:dyDescent="0.2">
      <c r="A45" s="42">
        <v>24</v>
      </c>
      <c r="B45" s="42">
        <v>17</v>
      </c>
      <c r="C45" s="42">
        <v>62</v>
      </c>
      <c r="D45" s="42">
        <v>21</v>
      </c>
      <c r="E45" s="42">
        <v>211</v>
      </c>
      <c r="F45" s="42">
        <v>90</v>
      </c>
      <c r="G45" s="43">
        <v>401</v>
      </c>
      <c r="H45" s="42">
        <v>394</v>
      </c>
      <c r="I45" s="42">
        <v>7</v>
      </c>
      <c r="J45" s="42">
        <v>0</v>
      </c>
      <c r="K45" s="42">
        <v>0</v>
      </c>
      <c r="L45" s="43">
        <v>401</v>
      </c>
      <c r="M45" s="42">
        <v>112</v>
      </c>
      <c r="N45" s="42">
        <v>78</v>
      </c>
      <c r="O45" s="92">
        <f t="shared" si="0"/>
        <v>69.642857142857139</v>
      </c>
      <c r="P45" s="35"/>
      <c r="Q45" s="36"/>
    </row>
    <row r="46" spans="1:17" s="37" customFormat="1" ht="12" x14ac:dyDescent="0.2">
      <c r="A46" s="42">
        <v>25</v>
      </c>
      <c r="B46" s="42">
        <v>26</v>
      </c>
      <c r="C46" s="42">
        <v>67</v>
      </c>
      <c r="D46" s="42">
        <v>33</v>
      </c>
      <c r="E46" s="42">
        <v>248</v>
      </c>
      <c r="F46" s="42">
        <v>68</v>
      </c>
      <c r="G46" s="43">
        <v>442</v>
      </c>
      <c r="H46" s="42">
        <v>437</v>
      </c>
      <c r="I46" s="42">
        <v>4</v>
      </c>
      <c r="J46" s="42">
        <v>1</v>
      </c>
      <c r="K46" s="42">
        <v>0</v>
      </c>
      <c r="L46" s="43">
        <v>442</v>
      </c>
      <c r="M46" s="42">
        <v>112</v>
      </c>
      <c r="N46" s="42">
        <v>66</v>
      </c>
      <c r="O46" s="92">
        <f t="shared" si="0"/>
        <v>58.928571428571431</v>
      </c>
      <c r="P46" s="35"/>
      <c r="Q46" s="36"/>
    </row>
    <row r="47" spans="1:17" s="37" customFormat="1" ht="12" x14ac:dyDescent="0.2">
      <c r="A47" s="42">
        <v>26</v>
      </c>
      <c r="B47" s="42">
        <v>30</v>
      </c>
      <c r="C47" s="42">
        <v>89</v>
      </c>
      <c r="D47" s="42">
        <v>35</v>
      </c>
      <c r="E47" s="42">
        <v>320</v>
      </c>
      <c r="F47" s="42">
        <v>83</v>
      </c>
      <c r="G47" s="43">
        <v>557</v>
      </c>
      <c r="H47" s="42">
        <v>545</v>
      </c>
      <c r="I47" s="42">
        <v>12</v>
      </c>
      <c r="J47" s="42">
        <v>0</v>
      </c>
      <c r="K47" s="42">
        <v>0</v>
      </c>
      <c r="L47" s="43">
        <v>557</v>
      </c>
      <c r="M47" s="42">
        <v>112</v>
      </c>
      <c r="N47" s="42">
        <v>77</v>
      </c>
      <c r="O47" s="92">
        <f t="shared" si="0"/>
        <v>68.75</v>
      </c>
      <c r="P47" s="35"/>
      <c r="Q47" s="36"/>
    </row>
    <row r="48" spans="1:17" s="37" customFormat="1" ht="12" x14ac:dyDescent="0.2">
      <c r="A48" s="42">
        <v>27</v>
      </c>
      <c r="B48" s="42">
        <v>24</v>
      </c>
      <c r="C48" s="42">
        <v>61</v>
      </c>
      <c r="D48" s="42">
        <v>33</v>
      </c>
      <c r="E48" s="42">
        <v>264</v>
      </c>
      <c r="F48" s="42">
        <v>49</v>
      </c>
      <c r="G48" s="43">
        <v>431</v>
      </c>
      <c r="H48" s="42">
        <v>420</v>
      </c>
      <c r="I48" s="42">
        <v>11</v>
      </c>
      <c r="J48" s="42">
        <v>0</v>
      </c>
      <c r="K48" s="42">
        <v>0</v>
      </c>
      <c r="L48" s="43">
        <v>431</v>
      </c>
      <c r="M48" s="42">
        <v>112</v>
      </c>
      <c r="N48" s="42">
        <v>77</v>
      </c>
      <c r="O48" s="92">
        <f t="shared" si="0"/>
        <v>68.75</v>
      </c>
      <c r="P48" s="35"/>
      <c r="Q48" s="36"/>
    </row>
    <row r="49" spans="1:17" s="37" customFormat="1" ht="12" x14ac:dyDescent="0.2">
      <c r="A49" s="42">
        <v>28</v>
      </c>
      <c r="B49" s="42">
        <v>32</v>
      </c>
      <c r="C49" s="42">
        <v>74</v>
      </c>
      <c r="D49" s="42">
        <v>32</v>
      </c>
      <c r="E49" s="42">
        <v>300</v>
      </c>
      <c r="F49" s="42">
        <v>76</v>
      </c>
      <c r="G49" s="43">
        <v>514</v>
      </c>
      <c r="H49" s="42">
        <v>430</v>
      </c>
      <c r="I49" s="42">
        <v>8</v>
      </c>
      <c r="J49" s="42">
        <v>0</v>
      </c>
      <c r="K49" s="42">
        <v>76</v>
      </c>
      <c r="L49" s="43">
        <v>514</v>
      </c>
      <c r="M49" s="42">
        <v>112</v>
      </c>
      <c r="N49" s="42">
        <v>78</v>
      </c>
      <c r="O49" s="92">
        <f t="shared" si="0"/>
        <v>69.642857142857139</v>
      </c>
      <c r="P49" s="35"/>
      <c r="Q49" s="36"/>
    </row>
    <row r="50" spans="1:17" s="37" customFormat="1" ht="12" x14ac:dyDescent="0.2">
      <c r="A50" s="42">
        <v>29</v>
      </c>
      <c r="B50" s="42">
        <v>28</v>
      </c>
      <c r="C50" s="42">
        <v>76</v>
      </c>
      <c r="D50" s="42">
        <v>37</v>
      </c>
      <c r="E50" s="42">
        <v>354</v>
      </c>
      <c r="F50" s="42">
        <v>68</v>
      </c>
      <c r="G50" s="43">
        <v>563</v>
      </c>
      <c r="H50" s="42">
        <v>484</v>
      </c>
      <c r="I50" s="42">
        <v>11</v>
      </c>
      <c r="J50" s="42">
        <v>0</v>
      </c>
      <c r="K50" s="42">
        <v>68</v>
      </c>
      <c r="L50" s="43">
        <v>563</v>
      </c>
      <c r="M50" s="42">
        <v>112</v>
      </c>
      <c r="N50" s="42">
        <v>77</v>
      </c>
      <c r="O50" s="92">
        <f t="shared" si="0"/>
        <v>68.75</v>
      </c>
      <c r="P50" s="35"/>
      <c r="Q50" s="36"/>
    </row>
    <row r="51" spans="1:17" s="37" customFormat="1" ht="12" x14ac:dyDescent="0.2">
      <c r="A51" s="42">
        <v>30</v>
      </c>
      <c r="B51" s="42">
        <v>28</v>
      </c>
      <c r="C51" s="42">
        <v>79</v>
      </c>
      <c r="D51" s="42">
        <v>43</v>
      </c>
      <c r="E51" s="42">
        <v>370</v>
      </c>
      <c r="F51" s="42">
        <v>81</v>
      </c>
      <c r="G51" s="43">
        <v>601</v>
      </c>
      <c r="H51" s="42">
        <v>500</v>
      </c>
      <c r="I51" s="42">
        <v>10</v>
      </c>
      <c r="J51" s="42">
        <v>11</v>
      </c>
      <c r="K51" s="42">
        <v>80</v>
      </c>
      <c r="L51" s="43">
        <v>601</v>
      </c>
      <c r="M51" s="42">
        <v>112</v>
      </c>
      <c r="N51" s="42">
        <v>77</v>
      </c>
      <c r="O51" s="92">
        <f t="shared" si="0"/>
        <v>68.75</v>
      </c>
      <c r="P51" s="35"/>
      <c r="Q51" s="36"/>
    </row>
    <row r="52" spans="1:17" s="37" customFormat="1" ht="12" x14ac:dyDescent="0.2">
      <c r="A52" s="42">
        <v>31</v>
      </c>
      <c r="B52" s="42">
        <v>26</v>
      </c>
      <c r="C52" s="42">
        <v>109</v>
      </c>
      <c r="D52" s="42">
        <v>45</v>
      </c>
      <c r="E52" s="42">
        <v>267</v>
      </c>
      <c r="F52" s="42">
        <v>8</v>
      </c>
      <c r="G52" s="43">
        <v>455</v>
      </c>
      <c r="H52" s="42">
        <v>430</v>
      </c>
      <c r="I52" s="42">
        <v>13</v>
      </c>
      <c r="J52" s="42">
        <v>4</v>
      </c>
      <c r="K52" s="42">
        <v>8</v>
      </c>
      <c r="L52" s="43">
        <v>455</v>
      </c>
      <c r="M52" s="42">
        <v>112</v>
      </c>
      <c r="N52" s="42">
        <v>70</v>
      </c>
      <c r="O52" s="92">
        <f t="shared" si="0"/>
        <v>62.5</v>
      </c>
      <c r="P52" s="35"/>
      <c r="Q52" s="36"/>
    </row>
    <row r="53" spans="1:17" s="37" customFormat="1" ht="12" x14ac:dyDescent="0.2">
      <c r="A53" s="42">
        <v>32</v>
      </c>
      <c r="B53" s="42">
        <v>47</v>
      </c>
      <c r="C53" s="42">
        <v>148</v>
      </c>
      <c r="D53" s="42">
        <v>63</v>
      </c>
      <c r="E53" s="42">
        <v>460</v>
      </c>
      <c r="F53" s="42">
        <v>239</v>
      </c>
      <c r="G53" s="43">
        <v>957</v>
      </c>
      <c r="H53" s="42">
        <v>698</v>
      </c>
      <c r="I53" s="42">
        <v>18</v>
      </c>
      <c r="J53" s="42">
        <v>2</v>
      </c>
      <c r="K53" s="42">
        <v>239</v>
      </c>
      <c r="L53" s="43">
        <v>957</v>
      </c>
      <c r="M53" s="42">
        <v>112</v>
      </c>
      <c r="N53" s="42">
        <v>79</v>
      </c>
      <c r="O53" s="92">
        <f t="shared" si="0"/>
        <v>70.535714285714292</v>
      </c>
      <c r="P53" s="35"/>
      <c r="Q53" s="36"/>
    </row>
    <row r="54" spans="1:17" s="37" customFormat="1" ht="12" x14ac:dyDescent="0.2">
      <c r="A54" s="42">
        <v>33</v>
      </c>
      <c r="B54" s="42">
        <v>37</v>
      </c>
      <c r="C54" s="42">
        <v>145</v>
      </c>
      <c r="D54" s="42">
        <v>56</v>
      </c>
      <c r="E54" s="42">
        <v>584</v>
      </c>
      <c r="F54" s="42">
        <v>405</v>
      </c>
      <c r="G54" s="43">
        <v>1227</v>
      </c>
      <c r="H54" s="42">
        <v>787</v>
      </c>
      <c r="I54" s="42">
        <v>29</v>
      </c>
      <c r="J54" s="42">
        <v>6</v>
      </c>
      <c r="K54" s="42">
        <v>405</v>
      </c>
      <c r="L54" s="43">
        <v>1227</v>
      </c>
      <c r="M54" s="42">
        <v>112</v>
      </c>
      <c r="N54" s="42">
        <v>82</v>
      </c>
      <c r="O54" s="92">
        <f t="shared" si="0"/>
        <v>73.214285714285708</v>
      </c>
      <c r="P54" s="35"/>
      <c r="Q54" s="36"/>
    </row>
    <row r="55" spans="1:17" s="37" customFormat="1" ht="12" x14ac:dyDescent="0.2">
      <c r="A55" s="42">
        <v>34</v>
      </c>
      <c r="B55" s="42">
        <v>38</v>
      </c>
      <c r="C55" s="42">
        <v>161</v>
      </c>
      <c r="D55" s="42">
        <v>74</v>
      </c>
      <c r="E55" s="42">
        <v>699</v>
      </c>
      <c r="F55" s="42">
        <v>326</v>
      </c>
      <c r="G55" s="43">
        <v>1298</v>
      </c>
      <c r="H55" s="42">
        <v>955</v>
      </c>
      <c r="I55" s="42">
        <v>17</v>
      </c>
      <c r="J55" s="42">
        <v>0</v>
      </c>
      <c r="K55" s="42">
        <v>326</v>
      </c>
      <c r="L55" s="43">
        <v>1298</v>
      </c>
      <c r="M55" s="42">
        <v>112</v>
      </c>
      <c r="N55" s="42">
        <v>78</v>
      </c>
      <c r="O55" s="92">
        <f t="shared" si="0"/>
        <v>69.642857142857139</v>
      </c>
      <c r="P55" s="35"/>
      <c r="Q55" s="36"/>
    </row>
    <row r="56" spans="1:17" s="37" customFormat="1" ht="12" x14ac:dyDescent="0.2">
      <c r="A56" s="42">
        <v>35</v>
      </c>
      <c r="B56" s="42">
        <v>29</v>
      </c>
      <c r="C56" s="42">
        <v>157</v>
      </c>
      <c r="D56" s="42">
        <v>80</v>
      </c>
      <c r="E56" s="42">
        <v>654</v>
      </c>
      <c r="F56" s="42">
        <v>404</v>
      </c>
      <c r="G56" s="43">
        <v>1324</v>
      </c>
      <c r="H56" s="42">
        <v>908</v>
      </c>
      <c r="I56" s="42">
        <v>12</v>
      </c>
      <c r="J56" s="42">
        <v>4</v>
      </c>
      <c r="K56" s="42">
        <v>400</v>
      </c>
      <c r="L56" s="43">
        <v>1324</v>
      </c>
      <c r="M56" s="42">
        <v>112</v>
      </c>
      <c r="N56" s="42">
        <v>71</v>
      </c>
      <c r="O56" s="92">
        <f t="shared" si="0"/>
        <v>63.392857142857139</v>
      </c>
      <c r="P56" s="35"/>
      <c r="Q56" s="36"/>
    </row>
    <row r="57" spans="1:17" s="37" customFormat="1" ht="12" x14ac:dyDescent="0.2">
      <c r="A57" s="42">
        <v>36</v>
      </c>
      <c r="B57" s="42">
        <v>42</v>
      </c>
      <c r="C57" s="42">
        <v>140</v>
      </c>
      <c r="D57" s="42">
        <v>44</v>
      </c>
      <c r="E57" s="42">
        <v>679</v>
      </c>
      <c r="F57" s="42">
        <v>244</v>
      </c>
      <c r="G57" s="43">
        <v>1149</v>
      </c>
      <c r="H57" s="42">
        <v>891</v>
      </c>
      <c r="I57" s="42">
        <v>13</v>
      </c>
      <c r="J57" s="42">
        <v>1</v>
      </c>
      <c r="K57" s="42">
        <v>244</v>
      </c>
      <c r="L57" s="43">
        <v>1149</v>
      </c>
      <c r="M57" s="42">
        <v>112</v>
      </c>
      <c r="N57" s="42">
        <v>84</v>
      </c>
      <c r="O57" s="92">
        <f t="shared" si="0"/>
        <v>75</v>
      </c>
      <c r="P57" s="35"/>
      <c r="Q57" s="36"/>
    </row>
    <row r="58" spans="1:17" s="37" customFormat="1" ht="12" x14ac:dyDescent="0.2">
      <c r="A58" s="42">
        <v>37</v>
      </c>
      <c r="B58" s="42">
        <v>54</v>
      </c>
      <c r="C58" s="42">
        <v>145</v>
      </c>
      <c r="D58" s="42">
        <v>64</v>
      </c>
      <c r="E58" s="42">
        <v>584</v>
      </c>
      <c r="F58" s="42">
        <v>216</v>
      </c>
      <c r="G58" s="43">
        <v>1063</v>
      </c>
      <c r="H58" s="42">
        <v>822</v>
      </c>
      <c r="I58" s="42">
        <v>24</v>
      </c>
      <c r="J58" s="42">
        <v>1</v>
      </c>
      <c r="K58" s="42">
        <v>216</v>
      </c>
      <c r="L58" s="43">
        <v>1063</v>
      </c>
      <c r="M58" s="42">
        <v>112</v>
      </c>
      <c r="N58" s="42">
        <v>82</v>
      </c>
      <c r="O58" s="92">
        <f t="shared" si="0"/>
        <v>73.214285714285708</v>
      </c>
      <c r="P58" s="35"/>
      <c r="Q58" s="36"/>
    </row>
    <row r="59" spans="1:17" s="37" customFormat="1" ht="12" x14ac:dyDescent="0.2">
      <c r="A59" s="42">
        <v>38</v>
      </c>
      <c r="B59" s="42">
        <v>28</v>
      </c>
      <c r="C59" s="42">
        <v>114</v>
      </c>
      <c r="D59" s="42">
        <v>58</v>
      </c>
      <c r="E59" s="42">
        <v>600</v>
      </c>
      <c r="F59" s="42">
        <v>224</v>
      </c>
      <c r="G59" s="43">
        <v>1024</v>
      </c>
      <c r="H59" s="42">
        <v>779</v>
      </c>
      <c r="I59" s="42">
        <v>17</v>
      </c>
      <c r="J59" s="42">
        <v>4</v>
      </c>
      <c r="K59" s="42">
        <v>224</v>
      </c>
      <c r="L59" s="43">
        <v>1024</v>
      </c>
      <c r="M59" s="42">
        <v>112</v>
      </c>
      <c r="N59" s="42">
        <v>87</v>
      </c>
      <c r="O59" s="92">
        <f t="shared" si="0"/>
        <v>77.678571428571431</v>
      </c>
      <c r="P59" s="35"/>
      <c r="Q59" s="36"/>
    </row>
    <row r="60" spans="1:17" s="37" customFormat="1" ht="12" x14ac:dyDescent="0.2">
      <c r="A60" s="42">
        <v>39</v>
      </c>
      <c r="B60" s="42">
        <v>29</v>
      </c>
      <c r="C60" s="42">
        <v>118</v>
      </c>
      <c r="D60" s="42">
        <v>72</v>
      </c>
      <c r="E60" s="42">
        <v>591</v>
      </c>
      <c r="F60" s="42">
        <v>190</v>
      </c>
      <c r="G60" s="43">
        <v>1000</v>
      </c>
      <c r="H60" s="42">
        <v>781</v>
      </c>
      <c r="I60" s="42">
        <v>22</v>
      </c>
      <c r="J60" s="42">
        <v>7</v>
      </c>
      <c r="K60" s="42">
        <v>190</v>
      </c>
      <c r="L60" s="43">
        <v>1000</v>
      </c>
      <c r="M60" s="42">
        <v>112</v>
      </c>
      <c r="N60" s="42">
        <v>88</v>
      </c>
      <c r="O60" s="92">
        <f t="shared" si="0"/>
        <v>78.571428571428569</v>
      </c>
      <c r="P60" s="35"/>
      <c r="Q60" s="36"/>
    </row>
    <row r="61" spans="1:17" s="37" customFormat="1" ht="12" x14ac:dyDescent="0.2">
      <c r="A61" s="42">
        <v>40</v>
      </c>
      <c r="B61" s="42">
        <v>28</v>
      </c>
      <c r="C61" s="42">
        <v>96</v>
      </c>
      <c r="D61" s="42">
        <v>48</v>
      </c>
      <c r="E61" s="42">
        <v>614</v>
      </c>
      <c r="F61" s="42">
        <v>146</v>
      </c>
      <c r="G61" s="43">
        <v>932</v>
      </c>
      <c r="H61" s="42">
        <v>770</v>
      </c>
      <c r="I61" s="42">
        <v>12</v>
      </c>
      <c r="J61" s="42">
        <v>150</v>
      </c>
      <c r="K61" s="42">
        <v>0</v>
      </c>
      <c r="L61" s="43">
        <v>932</v>
      </c>
      <c r="M61" s="42">
        <v>112</v>
      </c>
      <c r="N61" s="42">
        <v>87</v>
      </c>
      <c r="O61" s="92">
        <f t="shared" si="0"/>
        <v>77.678571428571431</v>
      </c>
      <c r="P61" s="35"/>
      <c r="Q61" s="36"/>
    </row>
    <row r="62" spans="1:17" s="37" customFormat="1" ht="12" x14ac:dyDescent="0.2">
      <c r="A62" s="42">
        <v>41</v>
      </c>
      <c r="B62" s="42">
        <v>22</v>
      </c>
      <c r="C62" s="42">
        <v>87</v>
      </c>
      <c r="D62" s="42">
        <v>56</v>
      </c>
      <c r="E62" s="42">
        <v>421</v>
      </c>
      <c r="F62" s="42">
        <v>106</v>
      </c>
      <c r="G62" s="43">
        <v>692</v>
      </c>
      <c r="H62" s="42">
        <v>574</v>
      </c>
      <c r="I62" s="42">
        <v>10</v>
      </c>
      <c r="J62" s="42">
        <v>2</v>
      </c>
      <c r="K62" s="42">
        <v>106</v>
      </c>
      <c r="L62" s="43">
        <v>692</v>
      </c>
      <c r="M62" s="42">
        <v>112</v>
      </c>
      <c r="N62" s="42">
        <v>77</v>
      </c>
      <c r="O62" s="92">
        <f t="shared" si="0"/>
        <v>68.75</v>
      </c>
      <c r="P62" s="35"/>
      <c r="Q62" s="36"/>
    </row>
    <row r="63" spans="1:17" s="37" customFormat="1" ht="12" x14ac:dyDescent="0.2">
      <c r="A63" s="42">
        <v>42</v>
      </c>
      <c r="B63" s="42">
        <v>20</v>
      </c>
      <c r="C63" s="42">
        <v>96</v>
      </c>
      <c r="D63" s="42">
        <v>44</v>
      </c>
      <c r="E63" s="42">
        <v>511</v>
      </c>
      <c r="F63" s="42">
        <v>100</v>
      </c>
      <c r="G63" s="43">
        <v>771</v>
      </c>
      <c r="H63" s="42">
        <v>656</v>
      </c>
      <c r="I63" s="42">
        <v>9</v>
      </c>
      <c r="J63" s="42">
        <v>6</v>
      </c>
      <c r="K63" s="42">
        <v>100</v>
      </c>
      <c r="L63" s="43">
        <v>771</v>
      </c>
      <c r="M63" s="42">
        <v>112</v>
      </c>
      <c r="N63" s="42">
        <v>81</v>
      </c>
      <c r="O63" s="92">
        <f t="shared" si="0"/>
        <v>72.321428571428569</v>
      </c>
      <c r="P63" s="35"/>
      <c r="Q63" s="36"/>
    </row>
    <row r="64" spans="1:17" s="37" customFormat="1" ht="12" x14ac:dyDescent="0.2">
      <c r="A64" s="42">
        <v>43</v>
      </c>
      <c r="B64" s="42">
        <v>24</v>
      </c>
      <c r="C64" s="42">
        <v>54</v>
      </c>
      <c r="D64" s="42">
        <v>29</v>
      </c>
      <c r="E64" s="42">
        <v>336</v>
      </c>
      <c r="F64" s="42">
        <v>84</v>
      </c>
      <c r="G64" s="43">
        <v>527</v>
      </c>
      <c r="H64" s="42">
        <v>435</v>
      </c>
      <c r="I64" s="42">
        <v>8</v>
      </c>
      <c r="J64" s="42">
        <v>0</v>
      </c>
      <c r="K64" s="42">
        <v>84</v>
      </c>
      <c r="L64" s="43">
        <v>527</v>
      </c>
      <c r="M64" s="42">
        <v>112</v>
      </c>
      <c r="N64" s="42">
        <v>74</v>
      </c>
      <c r="O64" s="92">
        <f t="shared" si="0"/>
        <v>66.071428571428569</v>
      </c>
      <c r="P64" s="35"/>
      <c r="Q64" s="36"/>
    </row>
    <row r="65" spans="1:17" s="37" customFormat="1" ht="12" x14ac:dyDescent="0.2">
      <c r="A65" s="42">
        <v>44</v>
      </c>
      <c r="B65" s="42">
        <v>17</v>
      </c>
      <c r="C65" s="42">
        <v>63</v>
      </c>
      <c r="D65" s="42">
        <v>29</v>
      </c>
      <c r="E65" s="42">
        <v>309</v>
      </c>
      <c r="F65" s="42">
        <v>165</v>
      </c>
      <c r="G65" s="43">
        <v>583</v>
      </c>
      <c r="H65" s="42">
        <v>408</v>
      </c>
      <c r="I65" s="42">
        <v>4</v>
      </c>
      <c r="J65" s="42">
        <v>6</v>
      </c>
      <c r="K65" s="42">
        <v>165</v>
      </c>
      <c r="L65" s="43">
        <v>583</v>
      </c>
      <c r="M65" s="42">
        <v>112</v>
      </c>
      <c r="N65" s="42">
        <v>77</v>
      </c>
      <c r="O65" s="92">
        <f t="shared" si="0"/>
        <v>68.75</v>
      </c>
      <c r="P65" s="35"/>
      <c r="Q65" s="36"/>
    </row>
    <row r="66" spans="1:17" s="37" customFormat="1" ht="12" x14ac:dyDescent="0.2">
      <c r="A66" s="42">
        <v>45</v>
      </c>
      <c r="B66" s="42">
        <v>25</v>
      </c>
      <c r="C66" s="42">
        <v>51</v>
      </c>
      <c r="D66" s="42">
        <v>37</v>
      </c>
      <c r="E66" s="42">
        <v>261</v>
      </c>
      <c r="F66" s="42">
        <v>118</v>
      </c>
      <c r="G66" s="43">
        <v>492</v>
      </c>
      <c r="H66" s="42">
        <v>363</v>
      </c>
      <c r="I66" s="42">
        <v>11</v>
      </c>
      <c r="J66" s="42">
        <v>0</v>
      </c>
      <c r="K66" s="42">
        <v>118</v>
      </c>
      <c r="L66" s="43">
        <v>492</v>
      </c>
      <c r="M66" s="42">
        <v>112</v>
      </c>
      <c r="N66" s="42">
        <v>68</v>
      </c>
      <c r="O66" s="92">
        <f t="shared" si="0"/>
        <v>60.714285714285708</v>
      </c>
      <c r="P66" s="35"/>
      <c r="Q66" s="36"/>
    </row>
    <row r="67" spans="1:17" s="37" customFormat="1" ht="12" x14ac:dyDescent="0.2">
      <c r="A67" s="42">
        <v>46</v>
      </c>
      <c r="B67" s="42">
        <v>37</v>
      </c>
      <c r="C67" s="42">
        <v>59</v>
      </c>
      <c r="D67" s="42">
        <v>34</v>
      </c>
      <c r="E67" s="42">
        <v>314</v>
      </c>
      <c r="F67" s="42">
        <v>101</v>
      </c>
      <c r="G67" s="43">
        <v>545</v>
      </c>
      <c r="H67" s="42">
        <v>436</v>
      </c>
      <c r="I67" s="42">
        <v>5</v>
      </c>
      <c r="J67" s="42">
        <v>3</v>
      </c>
      <c r="K67" s="42">
        <v>101</v>
      </c>
      <c r="L67" s="43">
        <v>545</v>
      </c>
      <c r="M67" s="42">
        <v>112</v>
      </c>
      <c r="N67" s="42">
        <v>80</v>
      </c>
      <c r="O67" s="92">
        <f t="shared" si="0"/>
        <v>71.428571428571431</v>
      </c>
      <c r="P67" s="35"/>
      <c r="Q67" s="36"/>
    </row>
    <row r="68" spans="1:17" s="37" customFormat="1" ht="12" x14ac:dyDescent="0.2">
      <c r="A68" s="42">
        <v>47</v>
      </c>
      <c r="B68" s="42">
        <v>37</v>
      </c>
      <c r="C68" s="42">
        <v>63</v>
      </c>
      <c r="D68" s="42">
        <v>35</v>
      </c>
      <c r="E68" s="42">
        <v>462</v>
      </c>
      <c r="F68" s="42">
        <v>85</v>
      </c>
      <c r="G68" s="43">
        <v>682</v>
      </c>
      <c r="H68" s="42">
        <v>583</v>
      </c>
      <c r="I68" s="42">
        <v>10</v>
      </c>
      <c r="J68" s="42">
        <v>4</v>
      </c>
      <c r="K68" s="42">
        <v>85</v>
      </c>
      <c r="L68" s="43">
        <v>682</v>
      </c>
      <c r="M68" s="42">
        <v>112</v>
      </c>
      <c r="N68" s="42">
        <v>88</v>
      </c>
      <c r="O68" s="92">
        <f t="shared" si="0"/>
        <v>78.571428571428569</v>
      </c>
      <c r="P68" s="35"/>
      <c r="Q68" s="36"/>
    </row>
    <row r="69" spans="1:17" s="37" customFormat="1" ht="12" x14ac:dyDescent="0.2">
      <c r="A69" s="42">
        <v>48</v>
      </c>
      <c r="B69" s="42">
        <v>36</v>
      </c>
      <c r="C69" s="42">
        <v>54</v>
      </c>
      <c r="D69" s="42">
        <v>22</v>
      </c>
      <c r="E69" s="42">
        <v>423</v>
      </c>
      <c r="F69" s="42">
        <v>105</v>
      </c>
      <c r="G69" s="43">
        <v>640</v>
      </c>
      <c r="H69" s="42">
        <v>534</v>
      </c>
      <c r="I69" s="42">
        <v>10</v>
      </c>
      <c r="J69" s="42">
        <v>5</v>
      </c>
      <c r="K69" s="42">
        <v>91</v>
      </c>
      <c r="L69" s="43">
        <v>640</v>
      </c>
      <c r="M69" s="42">
        <v>112</v>
      </c>
      <c r="N69" s="42">
        <v>80</v>
      </c>
      <c r="O69" s="92">
        <f t="shared" si="0"/>
        <v>71.428571428571431</v>
      </c>
      <c r="P69" s="35"/>
      <c r="Q69" s="36"/>
    </row>
    <row r="70" spans="1:17" s="37" customFormat="1" ht="12" x14ac:dyDescent="0.2">
      <c r="A70" s="42">
        <v>49</v>
      </c>
      <c r="B70" s="42">
        <v>26</v>
      </c>
      <c r="C70" s="42">
        <v>50</v>
      </c>
      <c r="D70" s="42">
        <v>26</v>
      </c>
      <c r="E70" s="42">
        <v>432</v>
      </c>
      <c r="F70" s="42">
        <v>107</v>
      </c>
      <c r="G70" s="43">
        <v>641</v>
      </c>
      <c r="H70" s="42">
        <v>524</v>
      </c>
      <c r="I70" s="42">
        <v>6</v>
      </c>
      <c r="J70" s="42">
        <v>4</v>
      </c>
      <c r="K70" s="42">
        <v>107</v>
      </c>
      <c r="L70" s="43">
        <v>641</v>
      </c>
      <c r="M70" s="42">
        <v>112</v>
      </c>
      <c r="N70" s="42">
        <v>81</v>
      </c>
      <c r="O70" s="92">
        <f t="shared" si="0"/>
        <v>72.321428571428569</v>
      </c>
      <c r="P70" s="35"/>
      <c r="Q70" s="36"/>
    </row>
    <row r="71" spans="1:17" s="37" customFormat="1" ht="12" x14ac:dyDescent="0.2">
      <c r="A71" s="42">
        <v>50</v>
      </c>
      <c r="B71" s="42">
        <v>32</v>
      </c>
      <c r="C71" s="42">
        <v>53</v>
      </c>
      <c r="D71" s="42">
        <v>41</v>
      </c>
      <c r="E71" s="42">
        <v>560</v>
      </c>
      <c r="F71" s="42">
        <v>87</v>
      </c>
      <c r="G71" s="43">
        <v>773</v>
      </c>
      <c r="H71" s="42">
        <v>677</v>
      </c>
      <c r="I71" s="42">
        <v>4</v>
      </c>
      <c r="J71" s="42">
        <v>5</v>
      </c>
      <c r="K71" s="42">
        <v>87</v>
      </c>
      <c r="L71" s="43">
        <v>773</v>
      </c>
      <c r="M71" s="42">
        <v>112</v>
      </c>
      <c r="N71" s="42">
        <v>80</v>
      </c>
      <c r="O71" s="92">
        <f t="shared" si="0"/>
        <v>71.428571428571431</v>
      </c>
      <c r="P71" s="35"/>
      <c r="Q71" s="36"/>
    </row>
    <row r="72" spans="1:17" s="37" customFormat="1" ht="12" x14ac:dyDescent="0.2">
      <c r="A72" s="42">
        <v>51</v>
      </c>
      <c r="B72" s="42">
        <v>30</v>
      </c>
      <c r="C72" s="42">
        <v>49</v>
      </c>
      <c r="D72" s="42">
        <v>23</v>
      </c>
      <c r="E72" s="42">
        <v>448</v>
      </c>
      <c r="F72" s="42">
        <v>220</v>
      </c>
      <c r="G72" s="43">
        <v>770</v>
      </c>
      <c r="H72" s="42">
        <v>540</v>
      </c>
      <c r="I72" s="42">
        <v>8</v>
      </c>
      <c r="J72" s="42">
        <v>2</v>
      </c>
      <c r="K72" s="42">
        <v>220</v>
      </c>
      <c r="L72" s="43">
        <v>770</v>
      </c>
      <c r="M72" s="42">
        <v>112</v>
      </c>
      <c r="N72" s="42">
        <v>77</v>
      </c>
      <c r="O72" s="92">
        <f t="shared" si="0"/>
        <v>68.75</v>
      </c>
      <c r="P72" s="35"/>
      <c r="Q72" s="36"/>
    </row>
    <row r="73" spans="1:17" s="37" customFormat="1" ht="12.75" thickBot="1" x14ac:dyDescent="0.25">
      <c r="A73" s="42">
        <v>52</v>
      </c>
      <c r="B73" s="42">
        <v>45</v>
      </c>
      <c r="C73" s="42">
        <v>39</v>
      </c>
      <c r="D73" s="42">
        <v>22</v>
      </c>
      <c r="E73" s="42">
        <v>517</v>
      </c>
      <c r="F73" s="42">
        <v>364</v>
      </c>
      <c r="G73" s="43">
        <v>987</v>
      </c>
      <c r="H73" s="42">
        <v>621</v>
      </c>
      <c r="I73" s="42">
        <v>2</v>
      </c>
      <c r="J73" s="42">
        <v>0</v>
      </c>
      <c r="K73" s="42">
        <v>364</v>
      </c>
      <c r="L73" s="43">
        <v>987</v>
      </c>
      <c r="M73" s="42">
        <v>112</v>
      </c>
      <c r="N73" s="42">
        <v>66</v>
      </c>
      <c r="O73" s="92">
        <f t="shared" si="0"/>
        <v>58.928571428571431</v>
      </c>
      <c r="P73" s="35"/>
      <c r="Q73" s="36"/>
    </row>
    <row r="74" spans="1:17" s="37" customFormat="1" ht="15" customHeight="1" thickBot="1" x14ac:dyDescent="0.25">
      <c r="A74" s="46" t="s">
        <v>70</v>
      </c>
      <c r="B74" s="46">
        <v>1473</v>
      </c>
      <c r="C74" s="46">
        <v>3890</v>
      </c>
      <c r="D74" s="46">
        <v>1930</v>
      </c>
      <c r="E74" s="46">
        <v>18588</v>
      </c>
      <c r="F74" s="46">
        <v>6843</v>
      </c>
      <c r="G74" s="46">
        <v>32724</v>
      </c>
      <c r="H74" s="46">
        <v>27689</v>
      </c>
      <c r="I74" s="46">
        <v>635</v>
      </c>
      <c r="J74" s="46">
        <v>296</v>
      </c>
      <c r="K74" s="46">
        <v>4104</v>
      </c>
      <c r="L74" s="46">
        <v>32724</v>
      </c>
      <c r="M74" s="46">
        <v>112</v>
      </c>
      <c r="N74" s="90">
        <f>AVERAGE(N22:N73)</f>
        <v>78.557692307692307</v>
      </c>
      <c r="O74" s="90">
        <f>AVERAGE(O22:O73)</f>
        <v>70.140796703296715</v>
      </c>
      <c r="Q74" s="39"/>
    </row>
    <row r="75" spans="1:17" x14ac:dyDescent="0.2">
      <c r="A75" s="6" t="s">
        <v>72</v>
      </c>
      <c r="B75" s="19"/>
      <c r="N75" s="105" t="s">
        <v>76</v>
      </c>
      <c r="O75" s="105"/>
    </row>
    <row r="76" spans="1:17" x14ac:dyDescent="0.2">
      <c r="A76" s="23" t="s">
        <v>71</v>
      </c>
      <c r="B76" s="24">
        <v>43185</v>
      </c>
    </row>
    <row r="77" spans="1:17" x14ac:dyDescent="0.2">
      <c r="A77" s="19"/>
    </row>
    <row r="79" spans="1:17" s="5" customFormat="1" ht="16.5" thickBot="1" x14ac:dyDescent="0.3">
      <c r="A79" s="18" t="s">
        <v>73</v>
      </c>
      <c r="B79" s="3"/>
      <c r="C79" s="3"/>
      <c r="D79" s="3"/>
      <c r="E79" s="3"/>
      <c r="F79" s="3"/>
      <c r="G79" s="3"/>
      <c r="H79" s="3"/>
      <c r="I79" s="3"/>
      <c r="J79" s="3"/>
      <c r="K79" s="3"/>
      <c r="M79" s="13"/>
      <c r="Q79" s="12"/>
    </row>
    <row r="80" spans="1:17" s="47" customFormat="1" ht="12" customHeight="1" thickBot="1" x14ac:dyDescent="0.3">
      <c r="A80" s="93" t="s">
        <v>0</v>
      </c>
      <c r="B80" s="98" t="s">
        <v>27</v>
      </c>
      <c r="C80" s="99"/>
      <c r="D80" s="99"/>
      <c r="E80" s="99"/>
      <c r="F80" s="99"/>
      <c r="G80" s="100"/>
      <c r="H80" s="98" t="s">
        <v>28</v>
      </c>
      <c r="I80" s="99"/>
      <c r="J80" s="99"/>
      <c r="K80" s="99"/>
      <c r="L80" s="100"/>
      <c r="M80" s="101"/>
      <c r="Q80" s="48"/>
    </row>
    <row r="81" spans="1:17" s="47" customFormat="1" ht="12.75" thickBot="1" x14ac:dyDescent="0.3">
      <c r="A81" s="97"/>
      <c r="B81" s="49" t="s">
        <v>31</v>
      </c>
      <c r="C81" s="50" t="s">
        <v>32</v>
      </c>
      <c r="D81" s="50" t="s">
        <v>33</v>
      </c>
      <c r="E81" s="50" t="s">
        <v>34</v>
      </c>
      <c r="F81" s="51" t="s">
        <v>35</v>
      </c>
      <c r="G81" s="52" t="s">
        <v>2</v>
      </c>
      <c r="H81" s="49" t="s">
        <v>36</v>
      </c>
      <c r="I81" s="50" t="s">
        <v>37</v>
      </c>
      <c r="J81" s="50" t="s">
        <v>38</v>
      </c>
      <c r="K81" s="51" t="s">
        <v>35</v>
      </c>
      <c r="L81" s="52" t="s">
        <v>2</v>
      </c>
      <c r="M81" s="101"/>
      <c r="Q81" s="48"/>
    </row>
    <row r="82" spans="1:17" s="37" customFormat="1" ht="12" x14ac:dyDescent="0.2">
      <c r="A82" s="53" t="s">
        <v>3</v>
      </c>
      <c r="B82" s="56">
        <v>5</v>
      </c>
      <c r="C82" s="56">
        <v>6</v>
      </c>
      <c r="D82" s="56">
        <v>8</v>
      </c>
      <c r="E82" s="56">
        <v>3</v>
      </c>
      <c r="F82" s="56">
        <v>0</v>
      </c>
      <c r="G82" s="57">
        <v>22</v>
      </c>
      <c r="H82" s="56">
        <v>9</v>
      </c>
      <c r="I82" s="56">
        <v>13</v>
      </c>
      <c r="J82" s="56">
        <v>0</v>
      </c>
      <c r="K82" s="56">
        <v>0</v>
      </c>
      <c r="L82" s="57">
        <v>22</v>
      </c>
      <c r="M82" s="58"/>
      <c r="Q82" s="39"/>
    </row>
    <row r="83" spans="1:17" s="37" customFormat="1" ht="12" x14ac:dyDescent="0.2">
      <c r="A83" s="53" t="s">
        <v>4</v>
      </c>
      <c r="B83" s="59" t="s">
        <v>5</v>
      </c>
      <c r="C83" s="59" t="s">
        <v>5</v>
      </c>
      <c r="D83" s="59" t="s">
        <v>5</v>
      </c>
      <c r="E83" s="59" t="s">
        <v>5</v>
      </c>
      <c r="F83" s="59" t="s">
        <v>5</v>
      </c>
      <c r="G83" s="60" t="s">
        <v>5</v>
      </c>
      <c r="H83" s="59" t="s">
        <v>5</v>
      </c>
      <c r="I83" s="59" t="s">
        <v>5</v>
      </c>
      <c r="J83" s="59" t="s">
        <v>5</v>
      </c>
      <c r="K83" s="59" t="s">
        <v>5</v>
      </c>
      <c r="L83" s="60" t="s">
        <v>5</v>
      </c>
      <c r="M83" s="58"/>
      <c r="Q83" s="39"/>
    </row>
    <row r="84" spans="1:17" s="37" customFormat="1" ht="18" customHeight="1" x14ac:dyDescent="0.2">
      <c r="A84" s="53" t="s">
        <v>6</v>
      </c>
      <c r="B84" s="42" t="s">
        <v>5</v>
      </c>
      <c r="C84" s="42" t="s">
        <v>5</v>
      </c>
      <c r="D84" s="42" t="s">
        <v>5</v>
      </c>
      <c r="E84" s="42" t="s">
        <v>5</v>
      </c>
      <c r="F84" s="42" t="s">
        <v>5</v>
      </c>
      <c r="G84" s="43" t="s">
        <v>5</v>
      </c>
      <c r="H84" s="42" t="s">
        <v>5</v>
      </c>
      <c r="I84" s="42" t="s">
        <v>5</v>
      </c>
      <c r="J84" s="42" t="s">
        <v>5</v>
      </c>
      <c r="K84" s="42" t="s">
        <v>5</v>
      </c>
      <c r="L84" s="43" t="s">
        <v>5</v>
      </c>
      <c r="M84" s="58"/>
      <c r="Q84" s="39"/>
    </row>
    <row r="85" spans="1:17" s="37" customFormat="1" ht="12" x14ac:dyDescent="0.2">
      <c r="A85" s="53" t="s">
        <v>7</v>
      </c>
      <c r="B85" s="42">
        <v>1130</v>
      </c>
      <c r="C85" s="42">
        <v>2841</v>
      </c>
      <c r="D85" s="42">
        <v>1179</v>
      </c>
      <c r="E85" s="42">
        <v>14036</v>
      </c>
      <c r="F85" s="42">
        <v>6762</v>
      </c>
      <c r="G85" s="43">
        <v>25948</v>
      </c>
      <c r="H85" s="42">
        <v>21698</v>
      </c>
      <c r="I85" s="42">
        <v>0</v>
      </c>
      <c r="J85" s="42">
        <v>146</v>
      </c>
      <c r="K85" s="42">
        <v>4104</v>
      </c>
      <c r="L85" s="43">
        <v>25948</v>
      </c>
      <c r="M85" s="58"/>
      <c r="Q85" s="39"/>
    </row>
    <row r="86" spans="1:17" s="37" customFormat="1" ht="12" x14ac:dyDescent="0.2">
      <c r="A86" s="53" t="s">
        <v>8</v>
      </c>
      <c r="B86" s="42">
        <v>160</v>
      </c>
      <c r="C86" s="42">
        <v>267</v>
      </c>
      <c r="D86" s="42">
        <v>115</v>
      </c>
      <c r="E86" s="42">
        <v>642</v>
      </c>
      <c r="F86" s="42">
        <v>75</v>
      </c>
      <c r="G86" s="43">
        <v>1259</v>
      </c>
      <c r="H86" s="42">
        <v>1259</v>
      </c>
      <c r="I86" s="42">
        <v>0</v>
      </c>
      <c r="J86" s="42">
        <v>0</v>
      </c>
      <c r="K86" s="42">
        <v>0</v>
      </c>
      <c r="L86" s="43">
        <v>1259</v>
      </c>
      <c r="M86" s="58"/>
      <c r="Q86" s="39"/>
    </row>
    <row r="87" spans="1:17" s="37" customFormat="1" ht="12" x14ac:dyDescent="0.2">
      <c r="A87" s="53" t="s">
        <v>9</v>
      </c>
      <c r="B87" s="42">
        <v>14</v>
      </c>
      <c r="C87" s="42">
        <v>95</v>
      </c>
      <c r="D87" s="42">
        <v>73</v>
      </c>
      <c r="E87" s="42">
        <v>453</v>
      </c>
      <c r="F87" s="42">
        <v>0</v>
      </c>
      <c r="G87" s="43">
        <v>635</v>
      </c>
      <c r="H87" s="42">
        <v>471</v>
      </c>
      <c r="I87" s="42">
        <v>164</v>
      </c>
      <c r="J87" s="42">
        <v>0</v>
      </c>
      <c r="K87" s="42">
        <v>0</v>
      </c>
      <c r="L87" s="43">
        <v>635</v>
      </c>
      <c r="M87" s="58"/>
      <c r="Q87" s="39"/>
    </row>
    <row r="88" spans="1:17" s="37" customFormat="1" ht="12" x14ac:dyDescent="0.2">
      <c r="A88" s="53" t="s">
        <v>10</v>
      </c>
      <c r="B88" s="42">
        <v>14</v>
      </c>
      <c r="C88" s="42">
        <v>72</v>
      </c>
      <c r="D88" s="42">
        <v>54</v>
      </c>
      <c r="E88" s="42">
        <v>381</v>
      </c>
      <c r="F88" s="42">
        <v>1</v>
      </c>
      <c r="G88" s="43">
        <v>522</v>
      </c>
      <c r="H88" s="42">
        <v>321</v>
      </c>
      <c r="I88" s="42">
        <v>169</v>
      </c>
      <c r="J88" s="42">
        <v>32</v>
      </c>
      <c r="K88" s="42">
        <v>0</v>
      </c>
      <c r="L88" s="43">
        <v>522</v>
      </c>
      <c r="M88" s="58"/>
      <c r="Q88" s="39"/>
    </row>
    <row r="89" spans="1:17" s="37" customFormat="1" ht="12" x14ac:dyDescent="0.2">
      <c r="A89" s="53" t="s">
        <v>11</v>
      </c>
      <c r="B89" s="42">
        <v>0</v>
      </c>
      <c r="C89" s="42">
        <v>0</v>
      </c>
      <c r="D89" s="42">
        <v>0</v>
      </c>
      <c r="E89" s="42">
        <v>0</v>
      </c>
      <c r="F89" s="42">
        <v>0</v>
      </c>
      <c r="G89" s="43">
        <v>0</v>
      </c>
      <c r="H89" s="42">
        <v>0</v>
      </c>
      <c r="I89" s="42">
        <v>0</v>
      </c>
      <c r="J89" s="42">
        <v>0</v>
      </c>
      <c r="K89" s="42">
        <v>0</v>
      </c>
      <c r="L89" s="43">
        <v>0</v>
      </c>
      <c r="M89" s="58"/>
      <c r="Q89" s="39"/>
    </row>
    <row r="90" spans="1:17" s="37" customFormat="1" ht="13.5" customHeight="1" x14ac:dyDescent="0.2">
      <c r="A90" s="53" t="s">
        <v>12</v>
      </c>
      <c r="B90" s="42">
        <v>0</v>
      </c>
      <c r="C90" s="42">
        <v>3</v>
      </c>
      <c r="D90" s="42">
        <v>0</v>
      </c>
      <c r="E90" s="42">
        <v>0</v>
      </c>
      <c r="F90" s="42">
        <v>0</v>
      </c>
      <c r="G90" s="43">
        <v>3</v>
      </c>
      <c r="H90" s="42">
        <v>3</v>
      </c>
      <c r="I90" s="42">
        <v>0</v>
      </c>
      <c r="J90" s="42">
        <v>0</v>
      </c>
      <c r="K90" s="42">
        <v>0</v>
      </c>
      <c r="L90" s="43">
        <v>3</v>
      </c>
      <c r="M90" s="58"/>
      <c r="Q90" s="39"/>
    </row>
    <row r="91" spans="1:17" s="37" customFormat="1" ht="12.75" customHeight="1" x14ac:dyDescent="0.2">
      <c r="A91" s="53" t="s">
        <v>13</v>
      </c>
      <c r="B91" s="42">
        <v>6</v>
      </c>
      <c r="C91" s="42">
        <v>37</v>
      </c>
      <c r="D91" s="42">
        <v>13</v>
      </c>
      <c r="E91" s="42">
        <v>39</v>
      </c>
      <c r="F91" s="42">
        <v>0</v>
      </c>
      <c r="G91" s="43">
        <v>95</v>
      </c>
      <c r="H91" s="42">
        <v>95</v>
      </c>
      <c r="I91" s="42">
        <v>0</v>
      </c>
      <c r="J91" s="42">
        <v>0</v>
      </c>
      <c r="K91" s="42">
        <v>0</v>
      </c>
      <c r="L91" s="43">
        <v>95</v>
      </c>
      <c r="M91" s="58"/>
      <c r="Q91" s="39"/>
    </row>
    <row r="92" spans="1:17" s="37" customFormat="1" ht="15" customHeight="1" x14ac:dyDescent="0.2">
      <c r="A92" s="53" t="s">
        <v>14</v>
      </c>
      <c r="B92" s="42">
        <v>0</v>
      </c>
      <c r="C92" s="42">
        <v>0</v>
      </c>
      <c r="D92" s="42">
        <v>0</v>
      </c>
      <c r="E92" s="42">
        <v>0</v>
      </c>
      <c r="F92" s="42">
        <v>0</v>
      </c>
      <c r="G92" s="43">
        <v>0</v>
      </c>
      <c r="H92" s="42">
        <v>0</v>
      </c>
      <c r="I92" s="42">
        <v>0</v>
      </c>
      <c r="J92" s="42">
        <v>0</v>
      </c>
      <c r="K92" s="42">
        <v>0</v>
      </c>
      <c r="L92" s="43">
        <v>0</v>
      </c>
      <c r="M92" s="58"/>
      <c r="Q92" s="39"/>
    </row>
    <row r="93" spans="1:17" s="37" customFormat="1" ht="15.75" customHeight="1" x14ac:dyDescent="0.2">
      <c r="A93" s="53" t="s">
        <v>15</v>
      </c>
      <c r="B93" s="42">
        <v>49</v>
      </c>
      <c r="C93" s="42">
        <v>144</v>
      </c>
      <c r="D93" s="42">
        <v>115</v>
      </c>
      <c r="E93" s="42">
        <v>637</v>
      </c>
      <c r="F93" s="42">
        <v>4</v>
      </c>
      <c r="G93" s="43">
        <v>949</v>
      </c>
      <c r="H93" s="42">
        <v>666</v>
      </c>
      <c r="I93" s="42">
        <v>241</v>
      </c>
      <c r="J93" s="42">
        <v>42</v>
      </c>
      <c r="K93" s="42">
        <v>0</v>
      </c>
      <c r="L93" s="43">
        <v>949</v>
      </c>
      <c r="M93" s="58"/>
      <c r="Q93" s="39"/>
    </row>
    <row r="94" spans="1:17" s="37" customFormat="1" ht="13.5" customHeight="1" x14ac:dyDescent="0.2">
      <c r="A94" s="53" t="s">
        <v>16</v>
      </c>
      <c r="B94" s="42" t="s">
        <v>5</v>
      </c>
      <c r="C94" s="42" t="s">
        <v>5</v>
      </c>
      <c r="D94" s="42" t="s">
        <v>5</v>
      </c>
      <c r="E94" s="42" t="s">
        <v>5</v>
      </c>
      <c r="F94" s="42" t="s">
        <v>5</v>
      </c>
      <c r="G94" s="43" t="s">
        <v>5</v>
      </c>
      <c r="H94" s="42" t="s">
        <v>5</v>
      </c>
      <c r="I94" s="42" t="s">
        <v>5</v>
      </c>
      <c r="J94" s="42" t="s">
        <v>5</v>
      </c>
      <c r="K94" s="42" t="s">
        <v>5</v>
      </c>
      <c r="L94" s="43" t="s">
        <v>5</v>
      </c>
      <c r="M94" s="58"/>
      <c r="Q94" s="39"/>
    </row>
    <row r="95" spans="1:17" s="37" customFormat="1" ht="12" x14ac:dyDescent="0.2">
      <c r="A95" s="53" t="s">
        <v>17</v>
      </c>
      <c r="B95" s="42">
        <v>6</v>
      </c>
      <c r="C95" s="42">
        <v>22</v>
      </c>
      <c r="D95" s="42">
        <v>4</v>
      </c>
      <c r="E95" s="42">
        <v>60</v>
      </c>
      <c r="F95" s="42">
        <v>0</v>
      </c>
      <c r="G95" s="43">
        <v>92</v>
      </c>
      <c r="H95" s="42">
        <v>45</v>
      </c>
      <c r="I95" s="42">
        <v>34</v>
      </c>
      <c r="J95" s="42">
        <v>13</v>
      </c>
      <c r="K95" s="42">
        <v>0</v>
      </c>
      <c r="L95" s="43">
        <v>92</v>
      </c>
      <c r="M95" s="58"/>
      <c r="Q95" s="39"/>
    </row>
    <row r="96" spans="1:17" s="37" customFormat="1" ht="15" customHeight="1" x14ac:dyDescent="0.2">
      <c r="A96" s="53" t="s">
        <v>18</v>
      </c>
      <c r="B96" s="42" t="s">
        <v>5</v>
      </c>
      <c r="C96" s="42" t="s">
        <v>5</v>
      </c>
      <c r="D96" s="42" t="s">
        <v>5</v>
      </c>
      <c r="E96" s="42" t="s">
        <v>5</v>
      </c>
      <c r="F96" s="42" t="s">
        <v>5</v>
      </c>
      <c r="G96" s="43" t="s">
        <v>5</v>
      </c>
      <c r="H96" s="42" t="s">
        <v>5</v>
      </c>
      <c r="I96" s="42" t="s">
        <v>5</v>
      </c>
      <c r="J96" s="42" t="s">
        <v>5</v>
      </c>
      <c r="K96" s="42" t="s">
        <v>5</v>
      </c>
      <c r="L96" s="43" t="s">
        <v>5</v>
      </c>
      <c r="M96" s="58"/>
      <c r="Q96" s="39"/>
    </row>
    <row r="97" spans="1:54" s="37" customFormat="1" ht="16.5" customHeight="1" x14ac:dyDescent="0.2">
      <c r="A97" s="53" t="s">
        <v>19</v>
      </c>
      <c r="B97" s="42" t="s">
        <v>5</v>
      </c>
      <c r="C97" s="42" t="s">
        <v>5</v>
      </c>
      <c r="D97" s="42" t="s">
        <v>5</v>
      </c>
      <c r="E97" s="42" t="s">
        <v>5</v>
      </c>
      <c r="F97" s="42" t="s">
        <v>5</v>
      </c>
      <c r="G97" s="43" t="s">
        <v>5</v>
      </c>
      <c r="H97" s="42" t="s">
        <v>5</v>
      </c>
      <c r="I97" s="42" t="s">
        <v>5</v>
      </c>
      <c r="J97" s="42" t="s">
        <v>5</v>
      </c>
      <c r="K97" s="42" t="s">
        <v>5</v>
      </c>
      <c r="L97" s="43" t="s">
        <v>5</v>
      </c>
      <c r="M97" s="58"/>
      <c r="Q97" s="39"/>
    </row>
    <row r="98" spans="1:54" s="37" customFormat="1" ht="12" x14ac:dyDescent="0.2">
      <c r="A98" s="53" t="s">
        <v>20</v>
      </c>
      <c r="B98" s="42">
        <v>34</v>
      </c>
      <c r="C98" s="42">
        <v>75</v>
      </c>
      <c r="D98" s="42">
        <v>142</v>
      </c>
      <c r="E98" s="42">
        <v>226</v>
      </c>
      <c r="F98" s="42">
        <v>0</v>
      </c>
      <c r="G98" s="43">
        <v>477</v>
      </c>
      <c r="H98" s="42">
        <v>477</v>
      </c>
      <c r="I98" s="42">
        <v>0</v>
      </c>
      <c r="J98" s="42">
        <v>0</v>
      </c>
      <c r="K98" s="42">
        <v>0</v>
      </c>
      <c r="L98" s="43">
        <v>477</v>
      </c>
      <c r="M98" s="58"/>
      <c r="Q98" s="39"/>
    </row>
    <row r="99" spans="1:54" s="37" customFormat="1" ht="13.5" customHeight="1" x14ac:dyDescent="0.2">
      <c r="A99" s="53" t="s">
        <v>21</v>
      </c>
      <c r="B99" s="42">
        <v>0</v>
      </c>
      <c r="C99" s="42">
        <v>18</v>
      </c>
      <c r="D99" s="42">
        <v>6</v>
      </c>
      <c r="E99" s="42">
        <v>122</v>
      </c>
      <c r="F99" s="42">
        <v>0</v>
      </c>
      <c r="G99" s="43">
        <v>146</v>
      </c>
      <c r="H99" s="42">
        <v>69</v>
      </c>
      <c r="I99" s="42">
        <v>14</v>
      </c>
      <c r="J99" s="42">
        <v>63</v>
      </c>
      <c r="K99" s="42">
        <v>0</v>
      </c>
      <c r="L99" s="43">
        <v>146</v>
      </c>
      <c r="M99" s="58"/>
      <c r="Q99" s="39"/>
    </row>
    <row r="100" spans="1:54" s="37" customFormat="1" ht="12" x14ac:dyDescent="0.2">
      <c r="A100" s="53" t="s">
        <v>22</v>
      </c>
      <c r="B100" s="42">
        <v>0</v>
      </c>
      <c r="C100" s="42">
        <v>0</v>
      </c>
      <c r="D100" s="42">
        <v>0</v>
      </c>
      <c r="E100" s="42">
        <v>0</v>
      </c>
      <c r="F100" s="42">
        <v>0</v>
      </c>
      <c r="G100" s="43">
        <v>0</v>
      </c>
      <c r="H100" s="42">
        <v>0</v>
      </c>
      <c r="I100" s="42">
        <v>0</v>
      </c>
      <c r="J100" s="42">
        <v>0</v>
      </c>
      <c r="K100" s="42">
        <v>0</v>
      </c>
      <c r="L100" s="43">
        <v>0</v>
      </c>
      <c r="M100" s="58"/>
      <c r="Q100" s="39"/>
    </row>
    <row r="101" spans="1:54" s="37" customFormat="1" ht="15" customHeight="1" x14ac:dyDescent="0.2">
      <c r="A101" s="53" t="s">
        <v>23</v>
      </c>
      <c r="B101" s="42">
        <v>8</v>
      </c>
      <c r="C101" s="42">
        <v>30</v>
      </c>
      <c r="D101" s="42">
        <v>19</v>
      </c>
      <c r="E101" s="42">
        <v>249</v>
      </c>
      <c r="F101" s="42">
        <v>1</v>
      </c>
      <c r="G101" s="43">
        <v>307</v>
      </c>
      <c r="H101" s="42">
        <v>307</v>
      </c>
      <c r="I101" s="42">
        <v>0</v>
      </c>
      <c r="J101" s="42">
        <v>0</v>
      </c>
      <c r="K101" s="42">
        <v>0</v>
      </c>
      <c r="L101" s="43">
        <v>307</v>
      </c>
      <c r="M101" s="58"/>
      <c r="Q101" s="39"/>
    </row>
    <row r="102" spans="1:54" s="37" customFormat="1" ht="13.5" customHeight="1" x14ac:dyDescent="0.2">
      <c r="A102" s="53" t="s">
        <v>24</v>
      </c>
      <c r="B102" s="42">
        <v>47</v>
      </c>
      <c r="C102" s="42">
        <v>280</v>
      </c>
      <c r="D102" s="42">
        <v>202</v>
      </c>
      <c r="E102" s="42">
        <v>1740</v>
      </c>
      <c r="F102" s="42">
        <v>0</v>
      </c>
      <c r="G102" s="43">
        <v>2269</v>
      </c>
      <c r="H102" s="42">
        <v>2269</v>
      </c>
      <c r="I102" s="42">
        <v>0</v>
      </c>
      <c r="J102" s="42">
        <v>0</v>
      </c>
      <c r="K102" s="42">
        <v>0</v>
      </c>
      <c r="L102" s="43">
        <v>2269</v>
      </c>
      <c r="M102" s="58"/>
      <c r="Q102" s="39"/>
    </row>
    <row r="103" spans="1:54" s="37" customFormat="1" ht="13.5" customHeight="1" thickBot="1" x14ac:dyDescent="0.25">
      <c r="A103" s="53" t="s">
        <v>25</v>
      </c>
      <c r="B103" s="44" t="s">
        <v>5</v>
      </c>
      <c r="C103" s="44" t="s">
        <v>5</v>
      </c>
      <c r="D103" s="44" t="s">
        <v>5</v>
      </c>
      <c r="E103" s="44" t="s">
        <v>5</v>
      </c>
      <c r="F103" s="44" t="s">
        <v>5</v>
      </c>
      <c r="G103" s="45" t="s">
        <v>5</v>
      </c>
      <c r="H103" s="44" t="s">
        <v>5</v>
      </c>
      <c r="I103" s="44" t="s">
        <v>5</v>
      </c>
      <c r="J103" s="44" t="s">
        <v>5</v>
      </c>
      <c r="K103" s="44" t="s">
        <v>5</v>
      </c>
      <c r="L103" s="45" t="s">
        <v>5</v>
      </c>
      <c r="M103" s="58"/>
      <c r="Q103" s="39"/>
    </row>
    <row r="104" spans="1:54" s="28" customFormat="1" ht="13.5" customHeight="1" thickBot="1" x14ac:dyDescent="0.25">
      <c r="A104" s="54" t="s">
        <v>46</v>
      </c>
      <c r="B104" s="61">
        <f>SUM(B82:B103)</f>
        <v>1473</v>
      </c>
      <c r="C104" s="62">
        <f>SUM(C82:C103)</f>
        <v>3890</v>
      </c>
      <c r="D104" s="62">
        <f>SUM(D82:D103)</f>
        <v>1930</v>
      </c>
      <c r="E104" s="61">
        <f t="shared" ref="E104:L104" si="1">SUM(E82:E103)</f>
        <v>18588</v>
      </c>
      <c r="F104" s="62">
        <f t="shared" si="1"/>
        <v>6843</v>
      </c>
      <c r="G104" s="62">
        <f t="shared" si="1"/>
        <v>32724</v>
      </c>
      <c r="H104" s="61">
        <f t="shared" si="1"/>
        <v>27689</v>
      </c>
      <c r="I104" s="62">
        <f t="shared" si="1"/>
        <v>635</v>
      </c>
      <c r="J104" s="62">
        <f t="shared" si="1"/>
        <v>296</v>
      </c>
      <c r="K104" s="61">
        <f t="shared" si="1"/>
        <v>4104</v>
      </c>
      <c r="L104" s="62">
        <f t="shared" si="1"/>
        <v>32724</v>
      </c>
      <c r="M104" s="63"/>
      <c r="Q104" s="55"/>
    </row>
    <row r="105" spans="1:54" x14ac:dyDescent="0.2">
      <c r="A105" s="6" t="s">
        <v>72</v>
      </c>
      <c r="B105" s="19"/>
    </row>
    <row r="106" spans="1:54" x14ac:dyDescent="0.2">
      <c r="A106" s="23" t="s">
        <v>71</v>
      </c>
      <c r="B106" s="24">
        <v>43185</v>
      </c>
    </row>
    <row r="107" spans="1:54" x14ac:dyDescent="0.2">
      <c r="A107" s="19"/>
    </row>
    <row r="108" spans="1:54" x14ac:dyDescent="0.2">
      <c r="A108" s="7"/>
    </row>
    <row r="109" spans="1:54" s="5" customFormat="1" ht="16.5" thickBot="1" x14ac:dyDescent="0.3">
      <c r="A109" s="20" t="s">
        <v>74</v>
      </c>
      <c r="B109" s="3"/>
      <c r="C109" s="3"/>
      <c r="D109" s="3"/>
      <c r="E109" s="3"/>
      <c r="F109" s="3"/>
      <c r="G109" s="3"/>
      <c r="H109" s="3"/>
      <c r="I109" s="3"/>
      <c r="J109" s="13"/>
      <c r="Q109" s="12"/>
    </row>
    <row r="110" spans="1:54" s="37" customFormat="1" ht="12.75" thickBot="1" x14ac:dyDescent="0.25">
      <c r="A110" s="93" t="s">
        <v>0</v>
      </c>
      <c r="B110" s="64"/>
      <c r="C110" s="65"/>
      <c r="D110" s="65"/>
      <c r="E110" s="65"/>
      <c r="F110" s="65"/>
      <c r="G110" s="65"/>
      <c r="H110" s="65"/>
      <c r="I110" s="65"/>
      <c r="J110" s="65"/>
      <c r="K110" s="66" t="s">
        <v>1</v>
      </c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93" t="s">
        <v>46</v>
      </c>
    </row>
    <row r="111" spans="1:54" s="37" customFormat="1" ht="15.75" customHeight="1" thickBot="1" x14ac:dyDescent="0.25">
      <c r="A111" s="94"/>
      <c r="B111" s="67">
        <v>1</v>
      </c>
      <c r="C111" s="68">
        <v>2</v>
      </c>
      <c r="D111" s="68">
        <v>3</v>
      </c>
      <c r="E111" s="68">
        <v>4</v>
      </c>
      <c r="F111" s="68">
        <v>5</v>
      </c>
      <c r="G111" s="68">
        <v>6</v>
      </c>
      <c r="H111" s="68">
        <v>7</v>
      </c>
      <c r="I111" s="68">
        <v>8</v>
      </c>
      <c r="J111" s="68">
        <v>9</v>
      </c>
      <c r="K111" s="68">
        <v>10</v>
      </c>
      <c r="L111" s="68">
        <v>11</v>
      </c>
      <c r="M111" s="68">
        <v>12</v>
      </c>
      <c r="N111" s="68">
        <v>13</v>
      </c>
      <c r="O111" s="68">
        <v>14</v>
      </c>
      <c r="P111" s="68">
        <v>15</v>
      </c>
      <c r="Q111" s="68">
        <v>16</v>
      </c>
      <c r="R111" s="68">
        <v>17</v>
      </c>
      <c r="S111" s="68">
        <v>18</v>
      </c>
      <c r="T111" s="68">
        <v>19</v>
      </c>
      <c r="U111" s="68">
        <v>20</v>
      </c>
      <c r="V111" s="68">
        <v>21</v>
      </c>
      <c r="W111" s="68">
        <v>22</v>
      </c>
      <c r="X111" s="68">
        <v>23</v>
      </c>
      <c r="Y111" s="68">
        <v>24</v>
      </c>
      <c r="Z111" s="68">
        <v>25</v>
      </c>
      <c r="AA111" s="68">
        <v>26</v>
      </c>
      <c r="AB111" s="68">
        <v>27</v>
      </c>
      <c r="AC111" s="68">
        <v>28</v>
      </c>
      <c r="AD111" s="68">
        <v>29</v>
      </c>
      <c r="AE111" s="68">
        <v>30</v>
      </c>
      <c r="AF111" s="68">
        <v>31</v>
      </c>
      <c r="AG111" s="68">
        <v>32</v>
      </c>
      <c r="AH111" s="68">
        <v>33</v>
      </c>
      <c r="AI111" s="68">
        <v>34</v>
      </c>
      <c r="AJ111" s="68">
        <v>35</v>
      </c>
      <c r="AK111" s="68">
        <v>36</v>
      </c>
      <c r="AL111" s="68">
        <v>37</v>
      </c>
      <c r="AM111" s="68">
        <v>38</v>
      </c>
      <c r="AN111" s="68">
        <v>39</v>
      </c>
      <c r="AO111" s="68">
        <v>40</v>
      </c>
      <c r="AP111" s="68">
        <v>41</v>
      </c>
      <c r="AQ111" s="68">
        <v>42</v>
      </c>
      <c r="AR111" s="68">
        <v>43</v>
      </c>
      <c r="AS111" s="68">
        <v>44</v>
      </c>
      <c r="AT111" s="68">
        <v>45</v>
      </c>
      <c r="AU111" s="68">
        <v>46</v>
      </c>
      <c r="AV111" s="68">
        <v>47</v>
      </c>
      <c r="AW111" s="68">
        <v>48</v>
      </c>
      <c r="AX111" s="68">
        <v>49</v>
      </c>
      <c r="AY111" s="68">
        <v>50</v>
      </c>
      <c r="AZ111" s="68">
        <v>51</v>
      </c>
      <c r="BA111" s="111">
        <v>52</v>
      </c>
      <c r="BB111" s="109"/>
    </row>
    <row r="112" spans="1:54" s="37" customFormat="1" ht="12" x14ac:dyDescent="0.2">
      <c r="A112" s="106" t="s">
        <v>3</v>
      </c>
      <c r="B112" s="110">
        <v>2</v>
      </c>
      <c r="C112" s="110">
        <v>2</v>
      </c>
      <c r="D112" s="110">
        <v>1</v>
      </c>
      <c r="E112" s="110">
        <v>1</v>
      </c>
      <c r="F112" s="110">
        <v>0</v>
      </c>
      <c r="G112" s="110">
        <v>0</v>
      </c>
      <c r="H112" s="110">
        <v>0</v>
      </c>
      <c r="I112" s="110">
        <v>1</v>
      </c>
      <c r="J112" s="110">
        <v>0</v>
      </c>
      <c r="K112" s="110">
        <v>1</v>
      </c>
      <c r="L112" s="110">
        <v>0</v>
      </c>
      <c r="M112" s="110">
        <v>0</v>
      </c>
      <c r="N112" s="110">
        <v>0</v>
      </c>
      <c r="O112" s="110">
        <v>0</v>
      </c>
      <c r="P112" s="110">
        <v>0</v>
      </c>
      <c r="Q112" s="110">
        <v>0</v>
      </c>
      <c r="R112" s="110">
        <v>1</v>
      </c>
      <c r="S112" s="110">
        <v>1</v>
      </c>
      <c r="T112" s="110">
        <v>0</v>
      </c>
      <c r="U112" s="110">
        <v>1</v>
      </c>
      <c r="V112" s="110">
        <v>0</v>
      </c>
      <c r="W112" s="110">
        <v>0</v>
      </c>
      <c r="X112" s="110">
        <v>0</v>
      </c>
      <c r="Y112" s="110">
        <v>0</v>
      </c>
      <c r="Z112" s="110">
        <v>1</v>
      </c>
      <c r="AA112" s="110">
        <v>4</v>
      </c>
      <c r="AB112" s="110">
        <v>4</v>
      </c>
      <c r="AC112" s="110">
        <v>0</v>
      </c>
      <c r="AD112" s="110">
        <v>0</v>
      </c>
      <c r="AE112" s="110">
        <v>0</v>
      </c>
      <c r="AF112" s="110">
        <v>0</v>
      </c>
      <c r="AG112" s="110">
        <v>1</v>
      </c>
      <c r="AH112" s="110">
        <v>0</v>
      </c>
      <c r="AI112" s="110">
        <v>0</v>
      </c>
      <c r="AJ112" s="110">
        <v>0</v>
      </c>
      <c r="AK112" s="110">
        <v>0</v>
      </c>
      <c r="AL112" s="110">
        <v>0</v>
      </c>
      <c r="AM112" s="110">
        <v>0</v>
      </c>
      <c r="AN112" s="110">
        <v>1</v>
      </c>
      <c r="AO112" s="110">
        <v>0</v>
      </c>
      <c r="AP112" s="110">
        <v>0</v>
      </c>
      <c r="AQ112" s="110">
        <v>0</v>
      </c>
      <c r="AR112" s="110">
        <v>0</v>
      </c>
      <c r="AS112" s="110">
        <v>0</v>
      </c>
      <c r="AT112" s="110">
        <v>0</v>
      </c>
      <c r="AU112" s="110">
        <v>0</v>
      </c>
      <c r="AV112" s="110">
        <v>0</v>
      </c>
      <c r="AW112" s="110">
        <v>0</v>
      </c>
      <c r="AX112" s="110">
        <v>0</v>
      </c>
      <c r="AY112" s="110">
        <v>0</v>
      </c>
      <c r="AZ112" s="110" t="s">
        <v>5</v>
      </c>
      <c r="BA112" s="110" t="s">
        <v>5</v>
      </c>
      <c r="BB112" s="59">
        <v>22</v>
      </c>
    </row>
    <row r="113" spans="1:54" s="37" customFormat="1" ht="12" x14ac:dyDescent="0.2">
      <c r="A113" s="107" t="s">
        <v>4</v>
      </c>
      <c r="B113" s="59" t="s">
        <v>5</v>
      </c>
      <c r="C113" s="59" t="s">
        <v>5</v>
      </c>
      <c r="D113" s="59" t="s">
        <v>5</v>
      </c>
      <c r="E113" s="59" t="s">
        <v>5</v>
      </c>
      <c r="F113" s="59" t="s">
        <v>5</v>
      </c>
      <c r="G113" s="59" t="s">
        <v>5</v>
      </c>
      <c r="H113" s="59" t="s">
        <v>5</v>
      </c>
      <c r="I113" s="59" t="s">
        <v>5</v>
      </c>
      <c r="J113" s="59" t="s">
        <v>5</v>
      </c>
      <c r="K113" s="59" t="s">
        <v>5</v>
      </c>
      <c r="L113" s="59" t="s">
        <v>5</v>
      </c>
      <c r="M113" s="59" t="s">
        <v>5</v>
      </c>
      <c r="N113" s="59" t="s">
        <v>5</v>
      </c>
      <c r="O113" s="59" t="s">
        <v>5</v>
      </c>
      <c r="P113" s="59" t="s">
        <v>5</v>
      </c>
      <c r="Q113" s="59" t="s">
        <v>5</v>
      </c>
      <c r="R113" s="59" t="s">
        <v>5</v>
      </c>
      <c r="S113" s="59" t="s">
        <v>5</v>
      </c>
      <c r="T113" s="59" t="s">
        <v>5</v>
      </c>
      <c r="U113" s="59" t="s">
        <v>5</v>
      </c>
      <c r="V113" s="59" t="s">
        <v>5</v>
      </c>
      <c r="W113" s="59" t="s">
        <v>5</v>
      </c>
      <c r="X113" s="59" t="s">
        <v>5</v>
      </c>
      <c r="Y113" s="59" t="s">
        <v>5</v>
      </c>
      <c r="Z113" s="59" t="s">
        <v>5</v>
      </c>
      <c r="AA113" s="59" t="s">
        <v>5</v>
      </c>
      <c r="AB113" s="59" t="s">
        <v>5</v>
      </c>
      <c r="AC113" s="59" t="s">
        <v>5</v>
      </c>
      <c r="AD113" s="59" t="s">
        <v>5</v>
      </c>
      <c r="AE113" s="59" t="s">
        <v>5</v>
      </c>
      <c r="AF113" s="59" t="s">
        <v>5</v>
      </c>
      <c r="AG113" s="59" t="s">
        <v>5</v>
      </c>
      <c r="AH113" s="59" t="s">
        <v>5</v>
      </c>
      <c r="AI113" s="59" t="s">
        <v>5</v>
      </c>
      <c r="AJ113" s="59" t="s">
        <v>5</v>
      </c>
      <c r="AK113" s="59" t="s">
        <v>5</v>
      </c>
      <c r="AL113" s="59" t="s">
        <v>5</v>
      </c>
      <c r="AM113" s="59" t="s">
        <v>5</v>
      </c>
      <c r="AN113" s="59" t="s">
        <v>5</v>
      </c>
      <c r="AO113" s="59" t="s">
        <v>5</v>
      </c>
      <c r="AP113" s="59" t="s">
        <v>5</v>
      </c>
      <c r="AQ113" s="59" t="s">
        <v>5</v>
      </c>
      <c r="AR113" s="59" t="s">
        <v>5</v>
      </c>
      <c r="AS113" s="59" t="s">
        <v>5</v>
      </c>
      <c r="AT113" s="59" t="s">
        <v>5</v>
      </c>
      <c r="AU113" s="59" t="s">
        <v>5</v>
      </c>
      <c r="AV113" s="59" t="s">
        <v>5</v>
      </c>
      <c r="AW113" s="59" t="s">
        <v>5</v>
      </c>
      <c r="AX113" s="59" t="s">
        <v>5</v>
      </c>
      <c r="AY113" s="59" t="s">
        <v>5</v>
      </c>
      <c r="AZ113" s="59" t="s">
        <v>5</v>
      </c>
      <c r="BA113" s="59" t="s">
        <v>5</v>
      </c>
      <c r="BB113" s="59">
        <v>0</v>
      </c>
    </row>
    <row r="114" spans="1:54" s="37" customFormat="1" ht="12" x14ac:dyDescent="0.2">
      <c r="A114" s="107" t="s">
        <v>6</v>
      </c>
      <c r="B114" s="59" t="s">
        <v>5</v>
      </c>
      <c r="C114" s="59" t="s">
        <v>5</v>
      </c>
      <c r="D114" s="59" t="s">
        <v>5</v>
      </c>
      <c r="E114" s="59" t="s">
        <v>5</v>
      </c>
      <c r="F114" s="59" t="s">
        <v>5</v>
      </c>
      <c r="G114" s="59" t="s">
        <v>5</v>
      </c>
      <c r="H114" s="59" t="s">
        <v>5</v>
      </c>
      <c r="I114" s="59" t="s">
        <v>5</v>
      </c>
      <c r="J114" s="59" t="s">
        <v>5</v>
      </c>
      <c r="K114" s="59" t="s">
        <v>5</v>
      </c>
      <c r="L114" s="59" t="s">
        <v>5</v>
      </c>
      <c r="M114" s="59" t="s">
        <v>5</v>
      </c>
      <c r="N114" s="59" t="s">
        <v>5</v>
      </c>
      <c r="O114" s="59" t="s">
        <v>5</v>
      </c>
      <c r="P114" s="59" t="s">
        <v>5</v>
      </c>
      <c r="Q114" s="59" t="s">
        <v>5</v>
      </c>
      <c r="R114" s="59" t="s">
        <v>5</v>
      </c>
      <c r="S114" s="59" t="s">
        <v>5</v>
      </c>
      <c r="T114" s="59" t="s">
        <v>5</v>
      </c>
      <c r="U114" s="59" t="s">
        <v>5</v>
      </c>
      <c r="V114" s="59" t="s">
        <v>5</v>
      </c>
      <c r="W114" s="59" t="s">
        <v>5</v>
      </c>
      <c r="X114" s="59" t="s">
        <v>5</v>
      </c>
      <c r="Y114" s="59" t="s">
        <v>5</v>
      </c>
      <c r="Z114" s="59" t="s">
        <v>5</v>
      </c>
      <c r="AA114" s="59" t="s">
        <v>5</v>
      </c>
      <c r="AB114" s="59" t="s">
        <v>5</v>
      </c>
      <c r="AC114" s="59" t="s">
        <v>5</v>
      </c>
      <c r="AD114" s="59" t="s">
        <v>5</v>
      </c>
      <c r="AE114" s="59" t="s">
        <v>5</v>
      </c>
      <c r="AF114" s="59" t="s">
        <v>5</v>
      </c>
      <c r="AG114" s="59" t="s">
        <v>5</v>
      </c>
      <c r="AH114" s="59" t="s">
        <v>5</v>
      </c>
      <c r="AI114" s="59" t="s">
        <v>5</v>
      </c>
      <c r="AJ114" s="59" t="s">
        <v>5</v>
      </c>
      <c r="AK114" s="59" t="s">
        <v>5</v>
      </c>
      <c r="AL114" s="59" t="s">
        <v>5</v>
      </c>
      <c r="AM114" s="59" t="s">
        <v>5</v>
      </c>
      <c r="AN114" s="59" t="s">
        <v>5</v>
      </c>
      <c r="AO114" s="59" t="s">
        <v>5</v>
      </c>
      <c r="AP114" s="59" t="s">
        <v>5</v>
      </c>
      <c r="AQ114" s="59" t="s">
        <v>5</v>
      </c>
      <c r="AR114" s="59" t="s">
        <v>5</v>
      </c>
      <c r="AS114" s="59" t="s">
        <v>5</v>
      </c>
      <c r="AT114" s="59" t="s">
        <v>5</v>
      </c>
      <c r="AU114" s="59" t="s">
        <v>5</v>
      </c>
      <c r="AV114" s="59" t="s">
        <v>5</v>
      </c>
      <c r="AW114" s="59" t="s">
        <v>5</v>
      </c>
      <c r="AX114" s="59" t="s">
        <v>5</v>
      </c>
      <c r="AY114" s="59" t="s">
        <v>5</v>
      </c>
      <c r="AZ114" s="59" t="s">
        <v>5</v>
      </c>
      <c r="BA114" s="59" t="s">
        <v>5</v>
      </c>
      <c r="BB114" s="59">
        <v>0</v>
      </c>
    </row>
    <row r="115" spans="1:54" s="37" customFormat="1" ht="12" x14ac:dyDescent="0.2">
      <c r="A115" s="107" t="s">
        <v>7</v>
      </c>
      <c r="B115" s="59">
        <v>469</v>
      </c>
      <c r="C115" s="59">
        <v>340</v>
      </c>
      <c r="D115" s="59">
        <v>210</v>
      </c>
      <c r="E115" s="59">
        <v>240</v>
      </c>
      <c r="F115" s="59">
        <v>556</v>
      </c>
      <c r="G115" s="59">
        <v>89</v>
      </c>
      <c r="H115" s="59">
        <v>218</v>
      </c>
      <c r="I115" s="59">
        <v>227</v>
      </c>
      <c r="J115" s="59">
        <v>182</v>
      </c>
      <c r="K115" s="59">
        <v>235</v>
      </c>
      <c r="L115" s="59">
        <v>569</v>
      </c>
      <c r="M115" s="59">
        <v>534</v>
      </c>
      <c r="N115" s="59">
        <v>602</v>
      </c>
      <c r="O115" s="59">
        <v>464</v>
      </c>
      <c r="P115" s="59">
        <v>380</v>
      </c>
      <c r="Q115" s="59">
        <v>511</v>
      </c>
      <c r="R115" s="59">
        <v>426</v>
      </c>
      <c r="S115" s="59">
        <v>362</v>
      </c>
      <c r="T115" s="59">
        <v>362</v>
      </c>
      <c r="U115" s="59">
        <v>286</v>
      </c>
      <c r="V115" s="59">
        <v>304</v>
      </c>
      <c r="W115" s="59">
        <v>166</v>
      </c>
      <c r="X115" s="59">
        <v>395</v>
      </c>
      <c r="Y115" s="59">
        <v>319</v>
      </c>
      <c r="Z115" s="59">
        <v>376</v>
      </c>
      <c r="AA115" s="59">
        <v>450</v>
      </c>
      <c r="AB115" s="59">
        <v>313</v>
      </c>
      <c r="AC115" s="59">
        <v>379</v>
      </c>
      <c r="AD115" s="59">
        <v>455</v>
      </c>
      <c r="AE115" s="59">
        <v>476</v>
      </c>
      <c r="AF115" s="59">
        <v>356</v>
      </c>
      <c r="AG115" s="59">
        <v>779</v>
      </c>
      <c r="AH115" s="59">
        <v>1019</v>
      </c>
      <c r="AI115" s="59">
        <v>1084</v>
      </c>
      <c r="AJ115" s="59">
        <v>1210</v>
      </c>
      <c r="AK115" s="59">
        <v>959</v>
      </c>
      <c r="AL115" s="59">
        <v>878</v>
      </c>
      <c r="AM115" s="59">
        <v>846</v>
      </c>
      <c r="AN115" s="59">
        <v>810</v>
      </c>
      <c r="AO115" s="59">
        <v>719</v>
      </c>
      <c r="AP115" s="59">
        <v>475</v>
      </c>
      <c r="AQ115" s="59">
        <v>486</v>
      </c>
      <c r="AR115" s="59">
        <v>441</v>
      </c>
      <c r="AS115" s="59">
        <v>405</v>
      </c>
      <c r="AT115" s="59">
        <v>346</v>
      </c>
      <c r="AU115" s="59">
        <v>446</v>
      </c>
      <c r="AV115" s="59">
        <v>560</v>
      </c>
      <c r="AW115" s="59">
        <v>521</v>
      </c>
      <c r="AX115" s="59">
        <v>535</v>
      </c>
      <c r="AY115" s="59">
        <v>652</v>
      </c>
      <c r="AZ115" s="59">
        <v>659</v>
      </c>
      <c r="BA115" s="59">
        <v>867</v>
      </c>
      <c r="BB115" s="59">
        <v>25948</v>
      </c>
    </row>
    <row r="116" spans="1:54" s="37" customFormat="1" ht="12" x14ac:dyDescent="0.2">
      <c r="A116" s="107" t="s">
        <v>8</v>
      </c>
      <c r="B116" s="59">
        <v>31</v>
      </c>
      <c r="C116" s="59">
        <v>23</v>
      </c>
      <c r="D116" s="59">
        <v>29</v>
      </c>
      <c r="E116" s="59">
        <v>20</v>
      </c>
      <c r="F116" s="59">
        <v>23</v>
      </c>
      <c r="G116" s="59">
        <v>22</v>
      </c>
      <c r="H116" s="59">
        <v>21</v>
      </c>
      <c r="I116" s="59">
        <v>16</v>
      </c>
      <c r="J116" s="59">
        <v>8</v>
      </c>
      <c r="K116" s="59">
        <v>25</v>
      </c>
      <c r="L116" s="59">
        <v>28</v>
      </c>
      <c r="M116" s="59">
        <v>15</v>
      </c>
      <c r="N116" s="59">
        <v>15</v>
      </c>
      <c r="O116" s="59">
        <v>23</v>
      </c>
      <c r="P116" s="59">
        <v>36</v>
      </c>
      <c r="Q116" s="59">
        <v>25</v>
      </c>
      <c r="R116" s="59">
        <v>24</v>
      </c>
      <c r="S116" s="59">
        <v>24</v>
      </c>
      <c r="T116" s="59">
        <v>30</v>
      </c>
      <c r="U116" s="59">
        <v>21</v>
      </c>
      <c r="V116" s="59">
        <v>17</v>
      </c>
      <c r="W116" s="59">
        <v>16</v>
      </c>
      <c r="X116" s="59">
        <v>15</v>
      </c>
      <c r="Y116" s="59">
        <v>22</v>
      </c>
      <c r="Z116" s="59">
        <v>28</v>
      </c>
      <c r="AA116" s="59">
        <v>33</v>
      </c>
      <c r="AB116" s="59">
        <v>25</v>
      </c>
      <c r="AC116" s="59">
        <v>34</v>
      </c>
      <c r="AD116" s="59">
        <v>30</v>
      </c>
      <c r="AE116" s="59">
        <v>31</v>
      </c>
      <c r="AF116" s="59">
        <v>27</v>
      </c>
      <c r="AG116" s="59">
        <v>34</v>
      </c>
      <c r="AH116" s="59">
        <v>24</v>
      </c>
      <c r="AI116" s="59">
        <v>27</v>
      </c>
      <c r="AJ116" s="59">
        <v>25</v>
      </c>
      <c r="AK116" s="59">
        <v>25</v>
      </c>
      <c r="AL116" s="59">
        <v>23</v>
      </c>
      <c r="AM116" s="59">
        <v>15</v>
      </c>
      <c r="AN116" s="59" t="s">
        <v>5</v>
      </c>
      <c r="AO116" s="59">
        <v>28</v>
      </c>
      <c r="AP116" s="59">
        <v>28</v>
      </c>
      <c r="AQ116" s="59">
        <v>22</v>
      </c>
      <c r="AR116" s="59">
        <v>31</v>
      </c>
      <c r="AS116" s="59" t="s">
        <v>5</v>
      </c>
      <c r="AT116" s="59">
        <v>31</v>
      </c>
      <c r="AU116" s="59">
        <v>39</v>
      </c>
      <c r="AV116" s="59">
        <v>29</v>
      </c>
      <c r="AW116" s="59">
        <v>27</v>
      </c>
      <c r="AX116" s="59">
        <v>31</v>
      </c>
      <c r="AY116" s="59">
        <v>23</v>
      </c>
      <c r="AZ116" s="59">
        <v>29</v>
      </c>
      <c r="BA116" s="59">
        <v>31</v>
      </c>
      <c r="BB116" s="59">
        <v>1259</v>
      </c>
    </row>
    <row r="117" spans="1:54" s="37" customFormat="1" ht="12" x14ac:dyDescent="0.2">
      <c r="A117" s="107" t="s">
        <v>9</v>
      </c>
      <c r="B117" s="59">
        <v>18</v>
      </c>
      <c r="C117" s="59">
        <v>6</v>
      </c>
      <c r="D117" s="59">
        <v>15</v>
      </c>
      <c r="E117" s="59">
        <v>20</v>
      </c>
      <c r="F117" s="59">
        <v>8</v>
      </c>
      <c r="G117" s="59">
        <v>20</v>
      </c>
      <c r="H117" s="59">
        <v>9</v>
      </c>
      <c r="I117" s="59">
        <v>16</v>
      </c>
      <c r="J117" s="59">
        <v>10</v>
      </c>
      <c r="K117" s="59">
        <v>4</v>
      </c>
      <c r="L117" s="59">
        <v>7</v>
      </c>
      <c r="M117" s="59">
        <v>1</v>
      </c>
      <c r="N117" s="59">
        <v>4</v>
      </c>
      <c r="O117" s="59">
        <v>19</v>
      </c>
      <c r="P117" s="59">
        <v>12</v>
      </c>
      <c r="Q117" s="59">
        <v>9</v>
      </c>
      <c r="R117" s="59">
        <v>12</v>
      </c>
      <c r="S117" s="59">
        <v>16</v>
      </c>
      <c r="T117" s="59">
        <v>8</v>
      </c>
      <c r="U117" s="59">
        <v>6</v>
      </c>
      <c r="V117" s="59">
        <v>3</v>
      </c>
      <c r="W117" s="59">
        <v>8</v>
      </c>
      <c r="X117" s="59">
        <v>9</v>
      </c>
      <c r="Y117" s="59">
        <v>13</v>
      </c>
      <c r="Z117" s="59">
        <v>4</v>
      </c>
      <c r="AA117" s="59">
        <v>20</v>
      </c>
      <c r="AB117" s="59">
        <v>11</v>
      </c>
      <c r="AC117" s="59">
        <v>20</v>
      </c>
      <c r="AD117" s="59">
        <v>14</v>
      </c>
      <c r="AE117" s="59">
        <v>15</v>
      </c>
      <c r="AF117" s="59">
        <v>26</v>
      </c>
      <c r="AG117" s="59">
        <v>41</v>
      </c>
      <c r="AH117" s="59">
        <v>62</v>
      </c>
      <c r="AI117" s="59">
        <v>28</v>
      </c>
      <c r="AJ117" s="59">
        <v>22</v>
      </c>
      <c r="AK117" s="59">
        <v>20</v>
      </c>
      <c r="AL117" s="59">
        <v>18</v>
      </c>
      <c r="AM117" s="59">
        <v>19</v>
      </c>
      <c r="AN117" s="59">
        <v>13</v>
      </c>
      <c r="AO117" s="59">
        <v>6</v>
      </c>
      <c r="AP117" s="59">
        <v>1</v>
      </c>
      <c r="AQ117" s="59">
        <v>1</v>
      </c>
      <c r="AR117" s="59" t="s">
        <v>5</v>
      </c>
      <c r="AS117" s="59">
        <v>1</v>
      </c>
      <c r="AT117" s="59">
        <v>1</v>
      </c>
      <c r="AU117" s="59">
        <v>3</v>
      </c>
      <c r="AV117" s="59">
        <v>7</v>
      </c>
      <c r="AW117" s="59">
        <v>7</v>
      </c>
      <c r="AX117" s="59">
        <v>6</v>
      </c>
      <c r="AY117" s="59">
        <v>4</v>
      </c>
      <c r="AZ117" s="59">
        <v>7</v>
      </c>
      <c r="BA117" s="59">
        <v>5</v>
      </c>
      <c r="BB117" s="59">
        <v>635</v>
      </c>
    </row>
    <row r="118" spans="1:54" s="37" customFormat="1" ht="12" x14ac:dyDescent="0.2">
      <c r="A118" s="107" t="s">
        <v>10</v>
      </c>
      <c r="B118" s="59">
        <v>18</v>
      </c>
      <c r="C118" s="59">
        <v>5</v>
      </c>
      <c r="D118" s="59">
        <v>2</v>
      </c>
      <c r="E118" s="59">
        <v>3</v>
      </c>
      <c r="F118" s="59">
        <v>2</v>
      </c>
      <c r="G118" s="59">
        <v>2</v>
      </c>
      <c r="H118" s="59">
        <v>2</v>
      </c>
      <c r="I118" s="59">
        <v>4</v>
      </c>
      <c r="J118" s="59">
        <v>5</v>
      </c>
      <c r="K118" s="59">
        <v>7</v>
      </c>
      <c r="L118" s="59">
        <v>19</v>
      </c>
      <c r="M118" s="59">
        <v>9</v>
      </c>
      <c r="N118" s="59">
        <v>15</v>
      </c>
      <c r="O118" s="59">
        <v>12</v>
      </c>
      <c r="P118" s="59">
        <v>7</v>
      </c>
      <c r="Q118" s="59">
        <v>12</v>
      </c>
      <c r="R118" s="59">
        <v>11</v>
      </c>
      <c r="S118" s="59">
        <v>4</v>
      </c>
      <c r="T118" s="59">
        <v>5</v>
      </c>
      <c r="U118" s="59">
        <v>13</v>
      </c>
      <c r="V118" s="59">
        <v>3</v>
      </c>
      <c r="W118" s="59">
        <v>20</v>
      </c>
      <c r="X118" s="59">
        <v>17</v>
      </c>
      <c r="Y118" s="59">
        <v>5</v>
      </c>
      <c r="Z118" s="59">
        <v>17</v>
      </c>
      <c r="AA118" s="59">
        <v>8</v>
      </c>
      <c r="AB118" s="59">
        <v>22</v>
      </c>
      <c r="AC118" s="59">
        <v>14</v>
      </c>
      <c r="AD118" s="59">
        <v>4</v>
      </c>
      <c r="AE118" s="59">
        <v>17</v>
      </c>
      <c r="AF118" s="59">
        <v>4</v>
      </c>
      <c r="AG118" s="59">
        <v>18</v>
      </c>
      <c r="AH118" s="59">
        <v>15</v>
      </c>
      <c r="AI118" s="59">
        <v>12</v>
      </c>
      <c r="AJ118" s="59">
        <v>5</v>
      </c>
      <c r="AK118" s="59">
        <v>13</v>
      </c>
      <c r="AL118" s="59">
        <v>9</v>
      </c>
      <c r="AM118" s="59">
        <v>12</v>
      </c>
      <c r="AN118" s="59">
        <v>9</v>
      </c>
      <c r="AO118" s="59">
        <v>14</v>
      </c>
      <c r="AP118" s="59">
        <v>14</v>
      </c>
      <c r="AQ118" s="59">
        <v>20</v>
      </c>
      <c r="AR118" s="59">
        <v>10</v>
      </c>
      <c r="AS118" s="59">
        <v>7</v>
      </c>
      <c r="AT118" s="59">
        <v>10</v>
      </c>
      <c r="AU118" s="59">
        <v>9</v>
      </c>
      <c r="AV118" s="59">
        <v>11</v>
      </c>
      <c r="AW118" s="59">
        <v>15</v>
      </c>
      <c r="AX118" s="59">
        <v>4</v>
      </c>
      <c r="AY118" s="59">
        <v>12</v>
      </c>
      <c r="AZ118" s="59">
        <v>9</v>
      </c>
      <c r="BA118" s="59">
        <v>6</v>
      </c>
      <c r="BB118" s="59">
        <v>522</v>
      </c>
    </row>
    <row r="119" spans="1:54" s="37" customFormat="1" ht="12" x14ac:dyDescent="0.2">
      <c r="A119" s="107" t="s">
        <v>11</v>
      </c>
      <c r="B119" s="59" t="s">
        <v>5</v>
      </c>
      <c r="C119" s="59" t="s">
        <v>5</v>
      </c>
      <c r="D119" s="59" t="s">
        <v>5</v>
      </c>
      <c r="E119" s="59" t="s">
        <v>5</v>
      </c>
      <c r="F119" s="59" t="s">
        <v>5</v>
      </c>
      <c r="G119" s="59" t="s">
        <v>5</v>
      </c>
      <c r="H119" s="59" t="s">
        <v>5</v>
      </c>
      <c r="I119" s="59" t="s">
        <v>5</v>
      </c>
      <c r="J119" s="59" t="s">
        <v>5</v>
      </c>
      <c r="K119" s="59" t="s">
        <v>5</v>
      </c>
      <c r="L119" s="59" t="s">
        <v>5</v>
      </c>
      <c r="M119" s="59" t="s">
        <v>5</v>
      </c>
      <c r="N119" s="59" t="s">
        <v>5</v>
      </c>
      <c r="O119" s="59" t="s">
        <v>5</v>
      </c>
      <c r="P119" s="59" t="s">
        <v>5</v>
      </c>
      <c r="Q119" s="59" t="s">
        <v>5</v>
      </c>
      <c r="R119" s="59" t="s">
        <v>5</v>
      </c>
      <c r="S119" s="59" t="s">
        <v>5</v>
      </c>
      <c r="T119" s="59" t="s">
        <v>5</v>
      </c>
      <c r="U119" s="59" t="s">
        <v>5</v>
      </c>
      <c r="V119" s="59" t="s">
        <v>5</v>
      </c>
      <c r="W119" s="59" t="s">
        <v>5</v>
      </c>
      <c r="X119" s="59" t="s">
        <v>5</v>
      </c>
      <c r="Y119" s="59" t="s">
        <v>5</v>
      </c>
      <c r="Z119" s="59" t="s">
        <v>5</v>
      </c>
      <c r="AA119" s="59" t="s">
        <v>5</v>
      </c>
      <c r="AB119" s="59" t="s">
        <v>5</v>
      </c>
      <c r="AC119" s="59" t="s">
        <v>5</v>
      </c>
      <c r="AD119" s="59" t="s">
        <v>5</v>
      </c>
      <c r="AE119" s="59" t="s">
        <v>5</v>
      </c>
      <c r="AF119" s="59" t="s">
        <v>5</v>
      </c>
      <c r="AG119" s="59" t="s">
        <v>5</v>
      </c>
      <c r="AH119" s="59" t="s">
        <v>5</v>
      </c>
      <c r="AI119" s="59" t="s">
        <v>5</v>
      </c>
      <c r="AJ119" s="59" t="s">
        <v>5</v>
      </c>
      <c r="AK119" s="59" t="s">
        <v>5</v>
      </c>
      <c r="AL119" s="59" t="s">
        <v>5</v>
      </c>
      <c r="AM119" s="59" t="s">
        <v>5</v>
      </c>
      <c r="AN119" s="59" t="s">
        <v>5</v>
      </c>
      <c r="AO119" s="59" t="s">
        <v>5</v>
      </c>
      <c r="AP119" s="59" t="s">
        <v>5</v>
      </c>
      <c r="AQ119" s="59" t="s">
        <v>5</v>
      </c>
      <c r="AR119" s="59" t="s">
        <v>5</v>
      </c>
      <c r="AS119" s="59">
        <v>0</v>
      </c>
      <c r="AT119" s="59">
        <v>0</v>
      </c>
      <c r="AU119" s="59">
        <v>0</v>
      </c>
      <c r="AV119" s="59">
        <v>0</v>
      </c>
      <c r="AW119" s="59">
        <v>0</v>
      </c>
      <c r="AX119" s="59">
        <v>0</v>
      </c>
      <c r="AY119" s="59" t="s">
        <v>5</v>
      </c>
      <c r="AZ119" s="59" t="s">
        <v>5</v>
      </c>
      <c r="BA119" s="59" t="s">
        <v>5</v>
      </c>
      <c r="BB119" s="59">
        <v>0</v>
      </c>
    </row>
    <row r="120" spans="1:54" s="37" customFormat="1" ht="12" x14ac:dyDescent="0.2">
      <c r="A120" s="107" t="s">
        <v>12</v>
      </c>
      <c r="B120" s="59">
        <v>0</v>
      </c>
      <c r="C120" s="59">
        <v>0</v>
      </c>
      <c r="D120" s="59">
        <v>0</v>
      </c>
      <c r="E120" s="59">
        <v>0</v>
      </c>
      <c r="F120" s="59">
        <v>0</v>
      </c>
      <c r="G120" s="59">
        <v>0</v>
      </c>
      <c r="H120" s="59">
        <v>0</v>
      </c>
      <c r="I120" s="59">
        <v>0</v>
      </c>
      <c r="J120" s="59">
        <v>0</v>
      </c>
      <c r="K120" s="59">
        <v>0</v>
      </c>
      <c r="L120" s="59">
        <v>0</v>
      </c>
      <c r="M120" s="59">
        <v>0</v>
      </c>
      <c r="N120" s="59">
        <v>0</v>
      </c>
      <c r="O120" s="59">
        <v>0</v>
      </c>
      <c r="P120" s="59">
        <v>0</v>
      </c>
      <c r="Q120" s="59">
        <v>0</v>
      </c>
      <c r="R120" s="59">
        <v>0</v>
      </c>
      <c r="S120" s="59">
        <v>0</v>
      </c>
      <c r="T120" s="59">
        <v>0</v>
      </c>
      <c r="U120" s="59">
        <v>0</v>
      </c>
      <c r="V120" s="59">
        <v>0</v>
      </c>
      <c r="W120" s="59">
        <v>2</v>
      </c>
      <c r="X120" s="59">
        <v>0</v>
      </c>
      <c r="Y120" s="59">
        <v>0</v>
      </c>
      <c r="Z120" s="59">
        <v>0</v>
      </c>
      <c r="AA120" s="59">
        <v>1</v>
      </c>
      <c r="AB120" s="59">
        <v>0</v>
      </c>
      <c r="AC120" s="59">
        <v>0</v>
      </c>
      <c r="AD120" s="59">
        <v>0</v>
      </c>
      <c r="AE120" s="59" t="s">
        <v>5</v>
      </c>
      <c r="AF120" s="59">
        <v>0</v>
      </c>
      <c r="AG120" s="59">
        <v>0</v>
      </c>
      <c r="AH120" s="59">
        <v>0</v>
      </c>
      <c r="AI120" s="59">
        <v>0</v>
      </c>
      <c r="AJ120" s="59">
        <v>0</v>
      </c>
      <c r="AK120" s="59">
        <v>0</v>
      </c>
      <c r="AL120" s="59">
        <v>0</v>
      </c>
      <c r="AM120" s="59">
        <v>0</v>
      </c>
      <c r="AN120" s="59">
        <v>0</v>
      </c>
      <c r="AO120" s="59">
        <v>0</v>
      </c>
      <c r="AP120" s="59">
        <v>0</v>
      </c>
      <c r="AQ120" s="59">
        <v>0</v>
      </c>
      <c r="AR120" s="59">
        <v>0</v>
      </c>
      <c r="AS120" s="59">
        <v>0</v>
      </c>
      <c r="AT120" s="59" t="s">
        <v>5</v>
      </c>
      <c r="AU120" s="59">
        <v>0</v>
      </c>
      <c r="AV120" s="59">
        <v>0</v>
      </c>
      <c r="AW120" s="59">
        <v>0</v>
      </c>
      <c r="AX120" s="59">
        <v>0</v>
      </c>
      <c r="AY120" s="59">
        <v>0</v>
      </c>
      <c r="AZ120" s="59">
        <v>0</v>
      </c>
      <c r="BA120" s="59">
        <v>0</v>
      </c>
      <c r="BB120" s="59">
        <v>3</v>
      </c>
    </row>
    <row r="121" spans="1:54" s="37" customFormat="1" ht="12" x14ac:dyDescent="0.2">
      <c r="A121" s="107" t="s">
        <v>13</v>
      </c>
      <c r="B121" s="59">
        <v>1</v>
      </c>
      <c r="C121" s="59">
        <v>0</v>
      </c>
      <c r="D121" s="59">
        <v>0</v>
      </c>
      <c r="E121" s="59">
        <v>0</v>
      </c>
      <c r="F121" s="59">
        <v>0</v>
      </c>
      <c r="G121" s="59">
        <v>0</v>
      </c>
      <c r="H121" s="59">
        <v>0</v>
      </c>
      <c r="I121" s="59">
        <v>0</v>
      </c>
      <c r="J121" s="59">
        <v>0</v>
      </c>
      <c r="K121" s="59">
        <v>0</v>
      </c>
      <c r="L121" s="59">
        <v>1</v>
      </c>
      <c r="M121" s="59">
        <v>0</v>
      </c>
      <c r="N121" s="59">
        <v>2</v>
      </c>
      <c r="O121" s="59">
        <v>2</v>
      </c>
      <c r="P121" s="59">
        <v>0</v>
      </c>
      <c r="Q121" s="59">
        <v>0</v>
      </c>
      <c r="R121" s="59">
        <v>0</v>
      </c>
      <c r="S121" s="59">
        <v>2</v>
      </c>
      <c r="T121" s="59">
        <v>2</v>
      </c>
      <c r="U121" s="59">
        <v>0</v>
      </c>
      <c r="V121" s="59">
        <v>0</v>
      </c>
      <c r="W121" s="59">
        <v>2</v>
      </c>
      <c r="X121" s="59">
        <v>1</v>
      </c>
      <c r="Y121" s="59">
        <v>1</v>
      </c>
      <c r="Z121" s="59">
        <v>0</v>
      </c>
      <c r="AA121" s="59">
        <v>0</v>
      </c>
      <c r="AB121" s="59">
        <v>1</v>
      </c>
      <c r="AC121" s="59">
        <v>0</v>
      </c>
      <c r="AD121" s="59">
        <v>0</v>
      </c>
      <c r="AE121" s="59">
        <v>1</v>
      </c>
      <c r="AF121" s="59">
        <v>0</v>
      </c>
      <c r="AG121" s="59">
        <v>0</v>
      </c>
      <c r="AH121" s="59">
        <v>0</v>
      </c>
      <c r="AI121" s="59">
        <v>8</v>
      </c>
      <c r="AJ121" s="59">
        <v>10</v>
      </c>
      <c r="AK121" s="59">
        <v>6</v>
      </c>
      <c r="AL121" s="59">
        <v>9</v>
      </c>
      <c r="AM121" s="59">
        <v>11</v>
      </c>
      <c r="AN121" s="59">
        <v>12</v>
      </c>
      <c r="AO121" s="59">
        <v>9</v>
      </c>
      <c r="AP121" s="59">
        <v>0</v>
      </c>
      <c r="AQ121" s="59">
        <v>8</v>
      </c>
      <c r="AR121" s="59">
        <v>2</v>
      </c>
      <c r="AS121" s="59">
        <v>0</v>
      </c>
      <c r="AT121" s="59">
        <v>0</v>
      </c>
      <c r="AU121" s="59">
        <v>0</v>
      </c>
      <c r="AV121" s="59">
        <v>1</v>
      </c>
      <c r="AW121" s="59">
        <v>2</v>
      </c>
      <c r="AX121" s="59">
        <v>1</v>
      </c>
      <c r="AY121" s="59">
        <v>0</v>
      </c>
      <c r="AZ121" s="59">
        <v>0</v>
      </c>
      <c r="BA121" s="59">
        <v>0</v>
      </c>
      <c r="BB121" s="59">
        <v>95</v>
      </c>
    </row>
    <row r="122" spans="1:54" s="37" customFormat="1" ht="12" x14ac:dyDescent="0.2">
      <c r="A122" s="107" t="s">
        <v>14</v>
      </c>
      <c r="B122" s="59">
        <v>0</v>
      </c>
      <c r="C122" s="59">
        <v>0</v>
      </c>
      <c r="D122" s="59">
        <v>0</v>
      </c>
      <c r="E122" s="59">
        <v>0</v>
      </c>
      <c r="F122" s="59">
        <v>0</v>
      </c>
      <c r="G122" s="59">
        <v>0</v>
      </c>
      <c r="H122" s="59">
        <v>0</v>
      </c>
      <c r="I122" s="59">
        <v>0</v>
      </c>
      <c r="J122" s="59">
        <v>0</v>
      </c>
      <c r="K122" s="59">
        <v>0</v>
      </c>
      <c r="L122" s="59">
        <v>0</v>
      </c>
      <c r="M122" s="59">
        <v>0</v>
      </c>
      <c r="N122" s="59">
        <v>0</v>
      </c>
      <c r="O122" s="59">
        <v>0</v>
      </c>
      <c r="P122" s="59">
        <v>0</v>
      </c>
      <c r="Q122" s="59">
        <v>0</v>
      </c>
      <c r="R122" s="59">
        <v>0</v>
      </c>
      <c r="S122" s="59">
        <v>0</v>
      </c>
      <c r="T122" s="59">
        <v>0</v>
      </c>
      <c r="U122" s="59">
        <v>0</v>
      </c>
      <c r="V122" s="59">
        <v>0</v>
      </c>
      <c r="W122" s="59">
        <v>0</v>
      </c>
      <c r="X122" s="59">
        <v>0</v>
      </c>
      <c r="Y122" s="59">
        <v>0</v>
      </c>
      <c r="Z122" s="59">
        <v>0</v>
      </c>
      <c r="AA122" s="59">
        <v>0</v>
      </c>
      <c r="AB122" s="59">
        <v>0</v>
      </c>
      <c r="AC122" s="59">
        <v>0</v>
      </c>
      <c r="AD122" s="59">
        <v>0</v>
      </c>
      <c r="AE122" s="59">
        <v>0</v>
      </c>
      <c r="AF122" s="59">
        <v>0</v>
      </c>
      <c r="AG122" s="59">
        <v>0</v>
      </c>
      <c r="AH122" s="59">
        <v>0</v>
      </c>
      <c r="AI122" s="59">
        <v>0</v>
      </c>
      <c r="AJ122" s="59">
        <v>0</v>
      </c>
      <c r="AK122" s="59">
        <v>0</v>
      </c>
      <c r="AL122" s="59">
        <v>0</v>
      </c>
      <c r="AM122" s="59">
        <v>0</v>
      </c>
      <c r="AN122" s="59">
        <v>0</v>
      </c>
      <c r="AO122" s="59">
        <v>0</v>
      </c>
      <c r="AP122" s="59">
        <v>0</v>
      </c>
      <c r="AQ122" s="59">
        <v>0</v>
      </c>
      <c r="AR122" s="59">
        <v>0</v>
      </c>
      <c r="AS122" s="59">
        <v>0</v>
      </c>
      <c r="AT122" s="59" t="s">
        <v>5</v>
      </c>
      <c r="AU122" s="59">
        <v>0</v>
      </c>
      <c r="AV122" s="59">
        <v>0</v>
      </c>
      <c r="AW122" s="59">
        <v>0</v>
      </c>
      <c r="AX122" s="59">
        <v>0</v>
      </c>
      <c r="AY122" s="59">
        <v>0</v>
      </c>
      <c r="AZ122" s="59">
        <v>0</v>
      </c>
      <c r="BA122" s="59" t="s">
        <v>5</v>
      </c>
      <c r="BB122" s="59">
        <v>0</v>
      </c>
    </row>
    <row r="123" spans="1:54" s="37" customFormat="1" ht="12" x14ac:dyDescent="0.2">
      <c r="A123" s="107" t="s">
        <v>15</v>
      </c>
      <c r="B123" s="59">
        <v>16</v>
      </c>
      <c r="C123" s="59">
        <v>27</v>
      </c>
      <c r="D123" s="59">
        <v>26</v>
      </c>
      <c r="E123" s="59">
        <v>5</v>
      </c>
      <c r="F123" s="59">
        <v>18</v>
      </c>
      <c r="G123" s="59">
        <v>13</v>
      </c>
      <c r="H123" s="59">
        <v>20</v>
      </c>
      <c r="I123" s="59">
        <v>27</v>
      </c>
      <c r="J123" s="59">
        <v>34</v>
      </c>
      <c r="K123" s="59">
        <v>66</v>
      </c>
      <c r="L123" s="59">
        <v>51</v>
      </c>
      <c r="M123" s="59">
        <v>60</v>
      </c>
      <c r="N123" s="59">
        <v>24</v>
      </c>
      <c r="O123" s="59">
        <v>45</v>
      </c>
      <c r="P123" s="59">
        <v>19</v>
      </c>
      <c r="Q123" s="59">
        <v>25</v>
      </c>
      <c r="R123" s="59">
        <v>20</v>
      </c>
      <c r="S123" s="59">
        <v>18</v>
      </c>
      <c r="T123" s="59">
        <v>7</v>
      </c>
      <c r="U123" s="59">
        <v>11</v>
      </c>
      <c r="V123" s="59">
        <v>8</v>
      </c>
      <c r="W123" s="59">
        <v>12</v>
      </c>
      <c r="X123" s="59">
        <v>13</v>
      </c>
      <c r="Y123" s="59">
        <v>9</v>
      </c>
      <c r="Z123" s="59">
        <v>8</v>
      </c>
      <c r="AA123" s="59">
        <v>20</v>
      </c>
      <c r="AB123" s="59">
        <v>1</v>
      </c>
      <c r="AC123" s="59">
        <v>8</v>
      </c>
      <c r="AD123" s="59">
        <v>16</v>
      </c>
      <c r="AE123" s="59">
        <v>8</v>
      </c>
      <c r="AF123" s="59">
        <v>10</v>
      </c>
      <c r="AG123" s="59">
        <v>19</v>
      </c>
      <c r="AH123" s="59">
        <v>12</v>
      </c>
      <c r="AI123" s="59">
        <v>16</v>
      </c>
      <c r="AJ123" s="59">
        <v>13</v>
      </c>
      <c r="AK123" s="59">
        <v>4</v>
      </c>
      <c r="AL123" s="59">
        <v>33</v>
      </c>
      <c r="AM123" s="59">
        <v>23</v>
      </c>
      <c r="AN123" s="59">
        <v>32</v>
      </c>
      <c r="AO123" s="59">
        <v>9</v>
      </c>
      <c r="AP123" s="59">
        <v>10</v>
      </c>
      <c r="AQ123" s="59">
        <v>20</v>
      </c>
      <c r="AR123" s="59">
        <v>15</v>
      </c>
      <c r="AS123" s="59">
        <v>4</v>
      </c>
      <c r="AT123" s="59">
        <v>20</v>
      </c>
      <c r="AU123" s="59">
        <v>5</v>
      </c>
      <c r="AV123" s="59">
        <v>21</v>
      </c>
      <c r="AW123" s="59">
        <v>15</v>
      </c>
      <c r="AX123" s="59">
        <v>10</v>
      </c>
      <c r="AY123" s="59">
        <v>23</v>
      </c>
      <c r="AZ123" s="59" t="s">
        <v>5</v>
      </c>
      <c r="BA123" s="59" t="s">
        <v>5</v>
      </c>
      <c r="BB123" s="59">
        <v>949</v>
      </c>
    </row>
    <row r="124" spans="1:54" s="37" customFormat="1" ht="12" x14ac:dyDescent="0.2">
      <c r="A124" s="107" t="s">
        <v>16</v>
      </c>
      <c r="B124" s="59" t="s">
        <v>5</v>
      </c>
      <c r="C124" s="59" t="s">
        <v>5</v>
      </c>
      <c r="D124" s="59" t="s">
        <v>5</v>
      </c>
      <c r="E124" s="59" t="s">
        <v>5</v>
      </c>
      <c r="F124" s="59" t="s">
        <v>5</v>
      </c>
      <c r="G124" s="59" t="s">
        <v>5</v>
      </c>
      <c r="H124" s="59" t="s">
        <v>5</v>
      </c>
      <c r="I124" s="59" t="s">
        <v>5</v>
      </c>
      <c r="J124" s="59" t="s">
        <v>5</v>
      </c>
      <c r="K124" s="59" t="s">
        <v>5</v>
      </c>
      <c r="L124" s="59" t="s">
        <v>5</v>
      </c>
      <c r="M124" s="59" t="s">
        <v>5</v>
      </c>
      <c r="N124" s="59" t="s">
        <v>5</v>
      </c>
      <c r="O124" s="59" t="s">
        <v>5</v>
      </c>
      <c r="P124" s="59" t="s">
        <v>5</v>
      </c>
      <c r="Q124" s="59" t="s">
        <v>5</v>
      </c>
      <c r="R124" s="59" t="s">
        <v>5</v>
      </c>
      <c r="S124" s="59" t="s">
        <v>5</v>
      </c>
      <c r="T124" s="59" t="s">
        <v>5</v>
      </c>
      <c r="U124" s="59" t="s">
        <v>5</v>
      </c>
      <c r="V124" s="59" t="s">
        <v>5</v>
      </c>
      <c r="W124" s="59" t="s">
        <v>5</v>
      </c>
      <c r="X124" s="59" t="s">
        <v>5</v>
      </c>
      <c r="Y124" s="59" t="s">
        <v>5</v>
      </c>
      <c r="Z124" s="59" t="s">
        <v>5</v>
      </c>
      <c r="AA124" s="59" t="s">
        <v>5</v>
      </c>
      <c r="AB124" s="59" t="s">
        <v>5</v>
      </c>
      <c r="AC124" s="59" t="s">
        <v>5</v>
      </c>
      <c r="AD124" s="59" t="s">
        <v>5</v>
      </c>
      <c r="AE124" s="59" t="s">
        <v>5</v>
      </c>
      <c r="AF124" s="59" t="s">
        <v>5</v>
      </c>
      <c r="AG124" s="59" t="s">
        <v>5</v>
      </c>
      <c r="AH124" s="59" t="s">
        <v>5</v>
      </c>
      <c r="AI124" s="59" t="s">
        <v>5</v>
      </c>
      <c r="AJ124" s="59" t="s">
        <v>5</v>
      </c>
      <c r="AK124" s="59" t="s">
        <v>5</v>
      </c>
      <c r="AL124" s="59" t="s">
        <v>5</v>
      </c>
      <c r="AM124" s="59" t="s">
        <v>5</v>
      </c>
      <c r="AN124" s="59" t="s">
        <v>5</v>
      </c>
      <c r="AO124" s="59" t="s">
        <v>5</v>
      </c>
      <c r="AP124" s="59" t="s">
        <v>5</v>
      </c>
      <c r="AQ124" s="59" t="s">
        <v>5</v>
      </c>
      <c r="AR124" s="59" t="s">
        <v>5</v>
      </c>
      <c r="AS124" s="59" t="s">
        <v>5</v>
      </c>
      <c r="AT124" s="59" t="s">
        <v>5</v>
      </c>
      <c r="AU124" s="59" t="s">
        <v>5</v>
      </c>
      <c r="AV124" s="59" t="s">
        <v>5</v>
      </c>
      <c r="AW124" s="59" t="s">
        <v>5</v>
      </c>
      <c r="AX124" s="59" t="s">
        <v>5</v>
      </c>
      <c r="AY124" s="59" t="s">
        <v>5</v>
      </c>
      <c r="AZ124" s="59" t="s">
        <v>5</v>
      </c>
      <c r="BA124" s="59" t="s">
        <v>5</v>
      </c>
      <c r="BB124" s="59">
        <v>0</v>
      </c>
    </row>
    <row r="125" spans="1:54" s="37" customFormat="1" ht="12" x14ac:dyDescent="0.2">
      <c r="A125" s="107" t="s">
        <v>17</v>
      </c>
      <c r="B125" s="59">
        <v>0</v>
      </c>
      <c r="C125" s="59">
        <v>0</v>
      </c>
      <c r="D125" s="59">
        <v>2</v>
      </c>
      <c r="E125" s="59">
        <v>4</v>
      </c>
      <c r="F125" s="59">
        <v>0</v>
      </c>
      <c r="G125" s="59">
        <v>10</v>
      </c>
      <c r="H125" s="59">
        <v>0</v>
      </c>
      <c r="I125" s="59">
        <v>0</v>
      </c>
      <c r="J125" s="59">
        <v>0</v>
      </c>
      <c r="K125" s="59">
        <v>7</v>
      </c>
      <c r="L125" s="59">
        <v>7</v>
      </c>
      <c r="M125" s="59">
        <v>9</v>
      </c>
      <c r="N125" s="59">
        <v>1</v>
      </c>
      <c r="O125" s="59">
        <v>2</v>
      </c>
      <c r="P125" s="59">
        <v>0</v>
      </c>
      <c r="Q125" s="59">
        <v>0</v>
      </c>
      <c r="R125" s="59" t="s">
        <v>5</v>
      </c>
      <c r="S125" s="59">
        <v>4</v>
      </c>
      <c r="T125" s="59">
        <v>2</v>
      </c>
      <c r="U125" s="59">
        <v>0</v>
      </c>
      <c r="V125" s="59">
        <v>2</v>
      </c>
      <c r="W125" s="59">
        <v>0</v>
      </c>
      <c r="X125" s="59">
        <v>0</v>
      </c>
      <c r="Y125" s="59">
        <v>0</v>
      </c>
      <c r="Z125" s="59">
        <v>2</v>
      </c>
      <c r="AA125" s="59">
        <v>0</v>
      </c>
      <c r="AB125" s="59">
        <v>1</v>
      </c>
      <c r="AC125" s="59">
        <v>1</v>
      </c>
      <c r="AD125" s="59">
        <v>0</v>
      </c>
      <c r="AE125" s="59">
        <v>0</v>
      </c>
      <c r="AF125" s="59">
        <v>2</v>
      </c>
      <c r="AG125" s="59">
        <v>3</v>
      </c>
      <c r="AH125" s="59">
        <v>4</v>
      </c>
      <c r="AI125" s="59">
        <v>2</v>
      </c>
      <c r="AJ125" s="59">
        <v>4</v>
      </c>
      <c r="AK125" s="59">
        <v>3</v>
      </c>
      <c r="AL125" s="59">
        <v>0</v>
      </c>
      <c r="AM125" s="59">
        <v>2</v>
      </c>
      <c r="AN125" s="59">
        <v>7</v>
      </c>
      <c r="AO125" s="59">
        <v>1</v>
      </c>
      <c r="AP125" s="59">
        <v>4</v>
      </c>
      <c r="AQ125" s="59">
        <v>3</v>
      </c>
      <c r="AR125" s="59">
        <v>1</v>
      </c>
      <c r="AS125" s="59">
        <v>1</v>
      </c>
      <c r="AT125" s="59">
        <v>0</v>
      </c>
      <c r="AU125" s="59">
        <v>0</v>
      </c>
      <c r="AV125" s="59">
        <v>0</v>
      </c>
      <c r="AW125" s="59">
        <v>1</v>
      </c>
      <c r="AX125" s="59">
        <v>0</v>
      </c>
      <c r="AY125" s="59">
        <v>0</v>
      </c>
      <c r="AZ125" s="59">
        <v>0</v>
      </c>
      <c r="BA125" s="59">
        <v>0</v>
      </c>
      <c r="BB125" s="59">
        <v>92</v>
      </c>
    </row>
    <row r="126" spans="1:54" s="37" customFormat="1" ht="12" x14ac:dyDescent="0.2">
      <c r="A126" s="107" t="s">
        <v>18</v>
      </c>
      <c r="B126" s="59" t="s">
        <v>5</v>
      </c>
      <c r="C126" s="59" t="s">
        <v>5</v>
      </c>
      <c r="D126" s="59" t="s">
        <v>5</v>
      </c>
      <c r="E126" s="59" t="s">
        <v>5</v>
      </c>
      <c r="F126" s="59" t="s">
        <v>5</v>
      </c>
      <c r="G126" s="59" t="s">
        <v>5</v>
      </c>
      <c r="H126" s="59" t="s">
        <v>5</v>
      </c>
      <c r="I126" s="59" t="s">
        <v>5</v>
      </c>
      <c r="J126" s="59" t="s">
        <v>5</v>
      </c>
      <c r="K126" s="59" t="s">
        <v>5</v>
      </c>
      <c r="L126" s="59" t="s">
        <v>5</v>
      </c>
      <c r="M126" s="59" t="s">
        <v>5</v>
      </c>
      <c r="N126" s="59" t="s">
        <v>5</v>
      </c>
      <c r="O126" s="59" t="s">
        <v>5</v>
      </c>
      <c r="P126" s="59" t="s">
        <v>5</v>
      </c>
      <c r="Q126" s="59" t="s">
        <v>5</v>
      </c>
      <c r="R126" s="59" t="s">
        <v>5</v>
      </c>
      <c r="S126" s="59" t="s">
        <v>5</v>
      </c>
      <c r="T126" s="59" t="s">
        <v>5</v>
      </c>
      <c r="U126" s="59" t="s">
        <v>5</v>
      </c>
      <c r="V126" s="59" t="s">
        <v>5</v>
      </c>
      <c r="W126" s="59" t="s">
        <v>5</v>
      </c>
      <c r="X126" s="59" t="s">
        <v>5</v>
      </c>
      <c r="Y126" s="59" t="s">
        <v>5</v>
      </c>
      <c r="Z126" s="59" t="s">
        <v>5</v>
      </c>
      <c r="AA126" s="59" t="s">
        <v>5</v>
      </c>
      <c r="AB126" s="59" t="s">
        <v>5</v>
      </c>
      <c r="AC126" s="59" t="s">
        <v>5</v>
      </c>
      <c r="AD126" s="59" t="s">
        <v>5</v>
      </c>
      <c r="AE126" s="59" t="s">
        <v>5</v>
      </c>
      <c r="AF126" s="59" t="s">
        <v>5</v>
      </c>
      <c r="AG126" s="59" t="s">
        <v>5</v>
      </c>
      <c r="AH126" s="59" t="s">
        <v>5</v>
      </c>
      <c r="AI126" s="59" t="s">
        <v>5</v>
      </c>
      <c r="AJ126" s="59" t="s">
        <v>5</v>
      </c>
      <c r="AK126" s="59" t="s">
        <v>5</v>
      </c>
      <c r="AL126" s="59" t="s">
        <v>5</v>
      </c>
      <c r="AM126" s="59" t="s">
        <v>5</v>
      </c>
      <c r="AN126" s="59" t="s">
        <v>5</v>
      </c>
      <c r="AO126" s="59" t="s">
        <v>5</v>
      </c>
      <c r="AP126" s="59" t="s">
        <v>5</v>
      </c>
      <c r="AQ126" s="59" t="s">
        <v>5</v>
      </c>
      <c r="AR126" s="59" t="s">
        <v>5</v>
      </c>
      <c r="AS126" s="59" t="s">
        <v>5</v>
      </c>
      <c r="AT126" s="59" t="s">
        <v>5</v>
      </c>
      <c r="AU126" s="59" t="s">
        <v>5</v>
      </c>
      <c r="AV126" s="59" t="s">
        <v>5</v>
      </c>
      <c r="AW126" s="59" t="s">
        <v>5</v>
      </c>
      <c r="AX126" s="59" t="s">
        <v>5</v>
      </c>
      <c r="AY126" s="59" t="s">
        <v>5</v>
      </c>
      <c r="AZ126" s="59" t="s">
        <v>5</v>
      </c>
      <c r="BA126" s="59" t="s">
        <v>5</v>
      </c>
      <c r="BB126" s="59">
        <v>0</v>
      </c>
    </row>
    <row r="127" spans="1:54" s="37" customFormat="1" ht="12" x14ac:dyDescent="0.2">
      <c r="A127" s="107" t="s">
        <v>19</v>
      </c>
      <c r="B127" s="59" t="s">
        <v>5</v>
      </c>
      <c r="C127" s="59" t="s">
        <v>5</v>
      </c>
      <c r="D127" s="59" t="s">
        <v>5</v>
      </c>
      <c r="E127" s="59" t="s">
        <v>5</v>
      </c>
      <c r="F127" s="59" t="s">
        <v>5</v>
      </c>
      <c r="G127" s="59" t="s">
        <v>5</v>
      </c>
      <c r="H127" s="59" t="s">
        <v>5</v>
      </c>
      <c r="I127" s="59" t="s">
        <v>5</v>
      </c>
      <c r="J127" s="59" t="s">
        <v>5</v>
      </c>
      <c r="K127" s="59" t="s">
        <v>5</v>
      </c>
      <c r="L127" s="59" t="s">
        <v>5</v>
      </c>
      <c r="M127" s="59" t="s">
        <v>5</v>
      </c>
      <c r="N127" s="59" t="s">
        <v>5</v>
      </c>
      <c r="O127" s="59" t="s">
        <v>5</v>
      </c>
      <c r="P127" s="59" t="s">
        <v>5</v>
      </c>
      <c r="Q127" s="59" t="s">
        <v>5</v>
      </c>
      <c r="R127" s="59" t="s">
        <v>5</v>
      </c>
      <c r="S127" s="59" t="s">
        <v>5</v>
      </c>
      <c r="T127" s="59" t="s">
        <v>5</v>
      </c>
      <c r="U127" s="59" t="s">
        <v>5</v>
      </c>
      <c r="V127" s="59" t="s">
        <v>5</v>
      </c>
      <c r="W127" s="59" t="s">
        <v>5</v>
      </c>
      <c r="X127" s="59" t="s">
        <v>5</v>
      </c>
      <c r="Y127" s="59" t="s">
        <v>5</v>
      </c>
      <c r="Z127" s="59" t="s">
        <v>5</v>
      </c>
      <c r="AA127" s="59" t="s">
        <v>5</v>
      </c>
      <c r="AB127" s="59" t="s">
        <v>5</v>
      </c>
      <c r="AC127" s="59" t="s">
        <v>5</v>
      </c>
      <c r="AD127" s="59" t="s">
        <v>5</v>
      </c>
      <c r="AE127" s="59" t="s">
        <v>5</v>
      </c>
      <c r="AF127" s="59" t="s">
        <v>5</v>
      </c>
      <c r="AG127" s="59" t="s">
        <v>5</v>
      </c>
      <c r="AH127" s="59" t="s">
        <v>5</v>
      </c>
      <c r="AI127" s="59" t="s">
        <v>5</v>
      </c>
      <c r="AJ127" s="59" t="s">
        <v>5</v>
      </c>
      <c r="AK127" s="59" t="s">
        <v>5</v>
      </c>
      <c r="AL127" s="59" t="s">
        <v>5</v>
      </c>
      <c r="AM127" s="59" t="s">
        <v>5</v>
      </c>
      <c r="AN127" s="59" t="s">
        <v>5</v>
      </c>
      <c r="AO127" s="59" t="s">
        <v>5</v>
      </c>
      <c r="AP127" s="59" t="s">
        <v>5</v>
      </c>
      <c r="AQ127" s="59" t="s">
        <v>5</v>
      </c>
      <c r="AR127" s="59" t="s">
        <v>5</v>
      </c>
      <c r="AS127" s="59" t="s">
        <v>5</v>
      </c>
      <c r="AT127" s="59" t="s">
        <v>5</v>
      </c>
      <c r="AU127" s="59" t="s">
        <v>5</v>
      </c>
      <c r="AV127" s="59" t="s">
        <v>5</v>
      </c>
      <c r="AW127" s="59" t="s">
        <v>5</v>
      </c>
      <c r="AX127" s="59" t="s">
        <v>5</v>
      </c>
      <c r="AY127" s="59" t="s">
        <v>5</v>
      </c>
      <c r="AZ127" s="59" t="s">
        <v>5</v>
      </c>
      <c r="BA127" s="59" t="s">
        <v>5</v>
      </c>
      <c r="BB127" s="59">
        <v>0</v>
      </c>
    </row>
    <row r="128" spans="1:54" s="37" customFormat="1" ht="12" x14ac:dyDescent="0.2">
      <c r="A128" s="107" t="s">
        <v>20</v>
      </c>
      <c r="B128" s="59">
        <v>0</v>
      </c>
      <c r="C128" s="59">
        <v>7</v>
      </c>
      <c r="D128" s="59">
        <v>9</v>
      </c>
      <c r="E128" s="59">
        <v>13</v>
      </c>
      <c r="F128" s="59">
        <v>12</v>
      </c>
      <c r="G128" s="59">
        <v>9</v>
      </c>
      <c r="H128" s="59">
        <v>6</v>
      </c>
      <c r="I128" s="59">
        <v>10</v>
      </c>
      <c r="J128" s="59">
        <v>8</v>
      </c>
      <c r="K128" s="59">
        <v>8</v>
      </c>
      <c r="L128" s="59">
        <v>13</v>
      </c>
      <c r="M128" s="59">
        <v>10</v>
      </c>
      <c r="N128" s="59">
        <v>10</v>
      </c>
      <c r="O128" s="59">
        <v>7</v>
      </c>
      <c r="P128" s="59">
        <v>8</v>
      </c>
      <c r="Q128" s="59">
        <v>9</v>
      </c>
      <c r="R128" s="59">
        <v>10</v>
      </c>
      <c r="S128" s="59">
        <v>7</v>
      </c>
      <c r="T128" s="59">
        <v>8</v>
      </c>
      <c r="U128" s="59">
        <v>6</v>
      </c>
      <c r="V128" s="59">
        <v>11</v>
      </c>
      <c r="W128" s="59">
        <v>4</v>
      </c>
      <c r="X128" s="59">
        <v>7</v>
      </c>
      <c r="Y128" s="59">
        <v>6</v>
      </c>
      <c r="Z128" s="59" t="s">
        <v>5</v>
      </c>
      <c r="AA128" s="59">
        <v>4</v>
      </c>
      <c r="AB128" s="59">
        <v>5</v>
      </c>
      <c r="AC128" s="59">
        <v>4</v>
      </c>
      <c r="AD128" s="59">
        <v>7</v>
      </c>
      <c r="AE128" s="59">
        <v>15</v>
      </c>
      <c r="AF128" s="59">
        <v>18</v>
      </c>
      <c r="AG128" s="59">
        <v>16</v>
      </c>
      <c r="AH128" s="59">
        <v>19</v>
      </c>
      <c r="AI128" s="59">
        <v>20</v>
      </c>
      <c r="AJ128" s="59">
        <v>20</v>
      </c>
      <c r="AK128" s="59">
        <v>13</v>
      </c>
      <c r="AL128" s="59">
        <v>16</v>
      </c>
      <c r="AM128" s="59">
        <v>12</v>
      </c>
      <c r="AN128" s="59">
        <v>5</v>
      </c>
      <c r="AO128" s="59">
        <v>6</v>
      </c>
      <c r="AP128" s="59">
        <v>11</v>
      </c>
      <c r="AQ128" s="59">
        <v>9</v>
      </c>
      <c r="AR128" s="59">
        <v>9</v>
      </c>
      <c r="AS128" s="59">
        <v>12</v>
      </c>
      <c r="AT128" s="59">
        <v>8</v>
      </c>
      <c r="AU128" s="59">
        <v>9</v>
      </c>
      <c r="AV128" s="59">
        <v>10</v>
      </c>
      <c r="AW128" s="59">
        <v>8</v>
      </c>
      <c r="AX128" s="59">
        <v>5</v>
      </c>
      <c r="AY128" s="59">
        <v>7</v>
      </c>
      <c r="AZ128" s="59">
        <v>4</v>
      </c>
      <c r="BA128" s="59">
        <v>7</v>
      </c>
      <c r="BB128" s="59">
        <v>477</v>
      </c>
    </row>
    <row r="129" spans="1:54" s="37" customFormat="1" ht="12" x14ac:dyDescent="0.2">
      <c r="A129" s="107" t="s">
        <v>21</v>
      </c>
      <c r="B129" s="59">
        <v>3</v>
      </c>
      <c r="C129" s="59" t="s">
        <v>5</v>
      </c>
      <c r="D129" s="59">
        <v>2</v>
      </c>
      <c r="E129" s="59">
        <v>3</v>
      </c>
      <c r="F129" s="59">
        <v>1</v>
      </c>
      <c r="G129" s="59">
        <v>3</v>
      </c>
      <c r="H129" s="59">
        <v>0</v>
      </c>
      <c r="I129" s="59">
        <v>3</v>
      </c>
      <c r="J129" s="59">
        <v>3</v>
      </c>
      <c r="K129" s="59">
        <v>8</v>
      </c>
      <c r="L129" s="59">
        <v>7</v>
      </c>
      <c r="M129" s="59" t="s">
        <v>5</v>
      </c>
      <c r="N129" s="59">
        <v>3</v>
      </c>
      <c r="O129" s="59">
        <v>2</v>
      </c>
      <c r="P129" s="59">
        <v>0</v>
      </c>
      <c r="Q129" s="59">
        <v>1</v>
      </c>
      <c r="R129" s="59">
        <v>1</v>
      </c>
      <c r="S129" s="59">
        <v>3</v>
      </c>
      <c r="T129" s="59">
        <v>3</v>
      </c>
      <c r="U129" s="59">
        <v>2</v>
      </c>
      <c r="V129" s="59">
        <v>1</v>
      </c>
      <c r="W129" s="59">
        <v>1</v>
      </c>
      <c r="X129" s="59">
        <v>0</v>
      </c>
      <c r="Y129" s="59">
        <v>0</v>
      </c>
      <c r="Z129" s="59">
        <v>0</v>
      </c>
      <c r="AA129" s="59">
        <v>0</v>
      </c>
      <c r="AB129" s="59">
        <v>0</v>
      </c>
      <c r="AC129" s="59" t="s">
        <v>5</v>
      </c>
      <c r="AD129" s="59">
        <v>0</v>
      </c>
      <c r="AE129" s="59">
        <v>6</v>
      </c>
      <c r="AF129" s="59">
        <v>5</v>
      </c>
      <c r="AG129" s="59">
        <v>1</v>
      </c>
      <c r="AH129" s="59">
        <v>9</v>
      </c>
      <c r="AI129" s="59" t="s">
        <v>5</v>
      </c>
      <c r="AJ129" s="59">
        <v>6</v>
      </c>
      <c r="AK129" s="59">
        <v>2</v>
      </c>
      <c r="AL129" s="59">
        <v>2</v>
      </c>
      <c r="AM129" s="59">
        <v>6</v>
      </c>
      <c r="AN129" s="59">
        <v>18</v>
      </c>
      <c r="AO129" s="59">
        <v>10</v>
      </c>
      <c r="AP129" s="59">
        <v>4</v>
      </c>
      <c r="AQ129" s="59">
        <v>2</v>
      </c>
      <c r="AR129" s="59">
        <v>2</v>
      </c>
      <c r="AS129" s="59">
        <v>3</v>
      </c>
      <c r="AT129" s="59">
        <v>2</v>
      </c>
      <c r="AU129" s="59">
        <v>1</v>
      </c>
      <c r="AV129" s="59">
        <v>3</v>
      </c>
      <c r="AW129" s="59">
        <v>1</v>
      </c>
      <c r="AX129" s="59">
        <v>5</v>
      </c>
      <c r="AY129" s="59">
        <v>2</v>
      </c>
      <c r="AZ129" s="59">
        <v>3</v>
      </c>
      <c r="BA129" s="59">
        <v>3</v>
      </c>
      <c r="BB129" s="59">
        <v>146</v>
      </c>
    </row>
    <row r="130" spans="1:54" s="37" customFormat="1" ht="12" x14ac:dyDescent="0.2">
      <c r="A130" s="107" t="s">
        <v>22</v>
      </c>
      <c r="B130" s="59" t="s">
        <v>5</v>
      </c>
      <c r="C130" s="59">
        <v>0</v>
      </c>
      <c r="D130" s="59">
        <v>0</v>
      </c>
      <c r="E130" s="59">
        <v>0</v>
      </c>
      <c r="F130" s="59">
        <v>0</v>
      </c>
      <c r="G130" s="59">
        <v>0</v>
      </c>
      <c r="H130" s="59">
        <v>0</v>
      </c>
      <c r="I130" s="59">
        <v>0</v>
      </c>
      <c r="J130" s="59" t="s">
        <v>5</v>
      </c>
      <c r="K130" s="59" t="s">
        <v>5</v>
      </c>
      <c r="L130" s="59">
        <v>0</v>
      </c>
      <c r="M130" s="59">
        <v>0</v>
      </c>
      <c r="N130" s="59">
        <v>0</v>
      </c>
      <c r="O130" s="59">
        <v>0</v>
      </c>
      <c r="P130" s="59" t="s">
        <v>5</v>
      </c>
      <c r="Q130" s="59" t="s">
        <v>5</v>
      </c>
      <c r="R130" s="59" t="s">
        <v>5</v>
      </c>
      <c r="S130" s="59" t="s">
        <v>5</v>
      </c>
      <c r="T130" s="59" t="s">
        <v>5</v>
      </c>
      <c r="U130" s="59" t="s">
        <v>5</v>
      </c>
      <c r="V130" s="59" t="s">
        <v>5</v>
      </c>
      <c r="W130" s="59" t="s">
        <v>5</v>
      </c>
      <c r="X130" s="59" t="s">
        <v>5</v>
      </c>
      <c r="Y130" s="59" t="s">
        <v>5</v>
      </c>
      <c r="Z130" s="59" t="s">
        <v>5</v>
      </c>
      <c r="AA130" s="59" t="s">
        <v>5</v>
      </c>
      <c r="AB130" s="59" t="s">
        <v>5</v>
      </c>
      <c r="AC130" s="59" t="s">
        <v>5</v>
      </c>
      <c r="AD130" s="59" t="s">
        <v>5</v>
      </c>
      <c r="AE130" s="59" t="s">
        <v>5</v>
      </c>
      <c r="AF130" s="59" t="s">
        <v>5</v>
      </c>
      <c r="AG130" s="59" t="s">
        <v>5</v>
      </c>
      <c r="AH130" s="59" t="s">
        <v>5</v>
      </c>
      <c r="AI130" s="59" t="s">
        <v>5</v>
      </c>
      <c r="AJ130" s="59" t="s">
        <v>5</v>
      </c>
      <c r="AK130" s="59" t="s">
        <v>5</v>
      </c>
      <c r="AL130" s="59" t="s">
        <v>5</v>
      </c>
      <c r="AM130" s="59" t="s">
        <v>5</v>
      </c>
      <c r="AN130" s="59" t="s">
        <v>5</v>
      </c>
      <c r="AO130" s="59" t="s">
        <v>5</v>
      </c>
      <c r="AP130" s="59" t="s">
        <v>5</v>
      </c>
      <c r="AQ130" s="59" t="s">
        <v>5</v>
      </c>
      <c r="AR130" s="59" t="s">
        <v>5</v>
      </c>
      <c r="AS130" s="59" t="s">
        <v>5</v>
      </c>
      <c r="AT130" s="59" t="s">
        <v>5</v>
      </c>
      <c r="AU130" s="59" t="s">
        <v>5</v>
      </c>
      <c r="AV130" s="59" t="s">
        <v>5</v>
      </c>
      <c r="AW130" s="59" t="s">
        <v>5</v>
      </c>
      <c r="AX130" s="59" t="s">
        <v>5</v>
      </c>
      <c r="AY130" s="59" t="s">
        <v>5</v>
      </c>
      <c r="AZ130" s="59" t="s">
        <v>5</v>
      </c>
      <c r="BA130" s="59" t="s">
        <v>5</v>
      </c>
      <c r="BB130" s="59">
        <v>0</v>
      </c>
    </row>
    <row r="131" spans="1:54" s="37" customFormat="1" ht="12" x14ac:dyDescent="0.2">
      <c r="A131" s="107" t="s">
        <v>23</v>
      </c>
      <c r="B131" s="59">
        <v>4</v>
      </c>
      <c r="C131" s="59">
        <v>6</v>
      </c>
      <c r="D131" s="59">
        <v>4</v>
      </c>
      <c r="E131" s="59">
        <v>13</v>
      </c>
      <c r="F131" s="59">
        <v>5</v>
      </c>
      <c r="G131" s="59">
        <v>8</v>
      </c>
      <c r="H131" s="59">
        <v>6</v>
      </c>
      <c r="I131" s="59">
        <v>4</v>
      </c>
      <c r="J131" s="59">
        <v>12</v>
      </c>
      <c r="K131" s="59">
        <v>1</v>
      </c>
      <c r="L131" s="59">
        <v>12</v>
      </c>
      <c r="M131" s="59">
        <v>1</v>
      </c>
      <c r="N131" s="59" t="s">
        <v>5</v>
      </c>
      <c r="O131" s="59">
        <v>10</v>
      </c>
      <c r="P131" s="59">
        <v>7</v>
      </c>
      <c r="Q131" s="59">
        <v>3</v>
      </c>
      <c r="R131" s="59">
        <v>4</v>
      </c>
      <c r="S131" s="59">
        <v>1</v>
      </c>
      <c r="T131" s="59">
        <v>1</v>
      </c>
      <c r="U131" s="59">
        <v>1</v>
      </c>
      <c r="V131" s="59">
        <v>6</v>
      </c>
      <c r="W131" s="59">
        <v>2</v>
      </c>
      <c r="X131" s="59">
        <v>3</v>
      </c>
      <c r="Y131" s="59">
        <v>3</v>
      </c>
      <c r="Z131" s="59">
        <v>6</v>
      </c>
      <c r="AA131" s="59">
        <v>8</v>
      </c>
      <c r="AB131" s="59">
        <v>5</v>
      </c>
      <c r="AC131" s="59">
        <v>1</v>
      </c>
      <c r="AD131" s="59">
        <v>1</v>
      </c>
      <c r="AE131" s="59">
        <v>2</v>
      </c>
      <c r="AF131" s="59">
        <v>7</v>
      </c>
      <c r="AG131" s="59">
        <v>5</v>
      </c>
      <c r="AH131" s="59">
        <v>6</v>
      </c>
      <c r="AI131" s="59">
        <v>1</v>
      </c>
      <c r="AJ131" s="59">
        <v>9</v>
      </c>
      <c r="AK131" s="59">
        <v>8</v>
      </c>
      <c r="AL131" s="59">
        <v>12</v>
      </c>
      <c r="AM131" s="59">
        <v>12</v>
      </c>
      <c r="AN131" s="59">
        <v>18</v>
      </c>
      <c r="AO131" s="59">
        <v>8</v>
      </c>
      <c r="AP131" s="59">
        <v>17</v>
      </c>
      <c r="AQ131" s="59">
        <v>18</v>
      </c>
      <c r="AR131" s="59">
        <v>9</v>
      </c>
      <c r="AS131" s="59">
        <v>2</v>
      </c>
      <c r="AT131" s="59" t="s">
        <v>5</v>
      </c>
      <c r="AU131" s="59">
        <v>0</v>
      </c>
      <c r="AV131" s="59">
        <v>0</v>
      </c>
      <c r="AW131" s="59">
        <v>0</v>
      </c>
      <c r="AX131" s="59">
        <v>9</v>
      </c>
      <c r="AY131" s="59">
        <v>4</v>
      </c>
      <c r="AZ131" s="59">
        <v>5</v>
      </c>
      <c r="BA131" s="59">
        <v>17</v>
      </c>
      <c r="BB131" s="59">
        <v>307</v>
      </c>
    </row>
    <row r="132" spans="1:54" s="37" customFormat="1" ht="12" x14ac:dyDescent="0.2">
      <c r="A132" s="107" t="s">
        <v>24</v>
      </c>
      <c r="B132" s="59">
        <v>25</v>
      </c>
      <c r="C132" s="59">
        <v>21</v>
      </c>
      <c r="D132" s="59">
        <v>25</v>
      </c>
      <c r="E132" s="59">
        <v>34</v>
      </c>
      <c r="F132" s="59">
        <v>24</v>
      </c>
      <c r="G132" s="59">
        <v>34</v>
      </c>
      <c r="H132" s="59">
        <v>28</v>
      </c>
      <c r="I132" s="59">
        <v>9</v>
      </c>
      <c r="J132" s="59">
        <v>44</v>
      </c>
      <c r="K132" s="59">
        <v>45</v>
      </c>
      <c r="L132" s="59">
        <v>38</v>
      </c>
      <c r="M132" s="59">
        <v>42</v>
      </c>
      <c r="N132" s="59">
        <v>40</v>
      </c>
      <c r="O132" s="59">
        <v>22</v>
      </c>
      <c r="P132" s="59">
        <v>21</v>
      </c>
      <c r="Q132" s="59">
        <v>14</v>
      </c>
      <c r="R132" s="59">
        <v>28</v>
      </c>
      <c r="S132" s="59">
        <v>15</v>
      </c>
      <c r="T132" s="59">
        <v>28</v>
      </c>
      <c r="U132" s="59">
        <v>15</v>
      </c>
      <c r="V132" s="59">
        <v>12</v>
      </c>
      <c r="W132" s="59">
        <v>31</v>
      </c>
      <c r="X132" s="59">
        <v>20</v>
      </c>
      <c r="Y132" s="59">
        <v>23</v>
      </c>
      <c r="Z132" s="59" t="s">
        <v>5</v>
      </c>
      <c r="AA132" s="59">
        <v>9</v>
      </c>
      <c r="AB132" s="59">
        <v>43</v>
      </c>
      <c r="AC132" s="59">
        <v>53</v>
      </c>
      <c r="AD132" s="59">
        <v>36</v>
      </c>
      <c r="AE132" s="59">
        <v>30</v>
      </c>
      <c r="AF132" s="59" t="s">
        <v>5</v>
      </c>
      <c r="AG132" s="59">
        <v>40</v>
      </c>
      <c r="AH132" s="59">
        <v>57</v>
      </c>
      <c r="AI132" s="59">
        <v>100</v>
      </c>
      <c r="AJ132" s="59" t="s">
        <v>5</v>
      </c>
      <c r="AK132" s="59">
        <v>96</v>
      </c>
      <c r="AL132" s="59">
        <v>63</v>
      </c>
      <c r="AM132" s="59">
        <v>66</v>
      </c>
      <c r="AN132" s="59">
        <v>75</v>
      </c>
      <c r="AO132" s="59">
        <v>122</v>
      </c>
      <c r="AP132" s="59">
        <v>128</v>
      </c>
      <c r="AQ132" s="59">
        <v>182</v>
      </c>
      <c r="AR132" s="59">
        <v>7</v>
      </c>
      <c r="AS132" s="59">
        <v>148</v>
      </c>
      <c r="AT132" s="59">
        <v>74</v>
      </c>
      <c r="AU132" s="59">
        <v>33</v>
      </c>
      <c r="AV132" s="59">
        <v>40</v>
      </c>
      <c r="AW132" s="59">
        <v>43</v>
      </c>
      <c r="AX132" s="59">
        <v>35</v>
      </c>
      <c r="AY132" s="59">
        <v>46</v>
      </c>
      <c r="AZ132" s="59">
        <v>54</v>
      </c>
      <c r="BA132" s="59">
        <v>51</v>
      </c>
      <c r="BB132" s="59">
        <v>2269</v>
      </c>
    </row>
    <row r="133" spans="1:54" s="37" customFormat="1" ht="12.75" thickBot="1" x14ac:dyDescent="0.25">
      <c r="A133" s="108" t="s">
        <v>25</v>
      </c>
      <c r="B133" s="112" t="s">
        <v>5</v>
      </c>
      <c r="C133" s="112" t="s">
        <v>5</v>
      </c>
      <c r="D133" s="112" t="s">
        <v>5</v>
      </c>
      <c r="E133" s="112" t="s">
        <v>5</v>
      </c>
      <c r="F133" s="112" t="s">
        <v>5</v>
      </c>
      <c r="G133" s="112" t="s">
        <v>5</v>
      </c>
      <c r="H133" s="112" t="s">
        <v>5</v>
      </c>
      <c r="I133" s="112" t="s">
        <v>5</v>
      </c>
      <c r="J133" s="112" t="s">
        <v>5</v>
      </c>
      <c r="K133" s="112" t="s">
        <v>5</v>
      </c>
      <c r="L133" s="112" t="s">
        <v>5</v>
      </c>
      <c r="M133" s="112" t="s">
        <v>5</v>
      </c>
      <c r="N133" s="112" t="s">
        <v>5</v>
      </c>
      <c r="O133" s="112" t="s">
        <v>5</v>
      </c>
      <c r="P133" s="112" t="s">
        <v>5</v>
      </c>
      <c r="Q133" s="112" t="s">
        <v>5</v>
      </c>
      <c r="R133" s="112" t="s">
        <v>5</v>
      </c>
      <c r="S133" s="112" t="s">
        <v>5</v>
      </c>
      <c r="T133" s="112" t="s">
        <v>5</v>
      </c>
      <c r="U133" s="112" t="s">
        <v>5</v>
      </c>
      <c r="V133" s="112" t="s">
        <v>5</v>
      </c>
      <c r="W133" s="112" t="s">
        <v>5</v>
      </c>
      <c r="X133" s="112" t="s">
        <v>5</v>
      </c>
      <c r="Y133" s="112" t="s">
        <v>5</v>
      </c>
      <c r="Z133" s="112" t="s">
        <v>5</v>
      </c>
      <c r="AA133" s="112" t="s">
        <v>5</v>
      </c>
      <c r="AB133" s="112" t="s">
        <v>5</v>
      </c>
      <c r="AC133" s="112" t="s">
        <v>5</v>
      </c>
      <c r="AD133" s="112" t="s">
        <v>5</v>
      </c>
      <c r="AE133" s="112" t="s">
        <v>5</v>
      </c>
      <c r="AF133" s="112" t="s">
        <v>5</v>
      </c>
      <c r="AG133" s="112" t="s">
        <v>5</v>
      </c>
      <c r="AH133" s="112" t="s">
        <v>5</v>
      </c>
      <c r="AI133" s="112" t="s">
        <v>5</v>
      </c>
      <c r="AJ133" s="112" t="s">
        <v>5</v>
      </c>
      <c r="AK133" s="112" t="s">
        <v>5</v>
      </c>
      <c r="AL133" s="112" t="s">
        <v>5</v>
      </c>
      <c r="AM133" s="112" t="s">
        <v>5</v>
      </c>
      <c r="AN133" s="112" t="s">
        <v>5</v>
      </c>
      <c r="AO133" s="112" t="s">
        <v>5</v>
      </c>
      <c r="AP133" s="112" t="s">
        <v>5</v>
      </c>
      <c r="AQ133" s="112" t="s">
        <v>5</v>
      </c>
      <c r="AR133" s="112" t="s">
        <v>5</v>
      </c>
      <c r="AS133" s="112" t="s">
        <v>5</v>
      </c>
      <c r="AT133" s="112" t="s">
        <v>5</v>
      </c>
      <c r="AU133" s="112" t="s">
        <v>5</v>
      </c>
      <c r="AV133" s="112" t="s">
        <v>5</v>
      </c>
      <c r="AW133" s="112" t="s">
        <v>5</v>
      </c>
      <c r="AX133" s="112" t="s">
        <v>5</v>
      </c>
      <c r="AY133" s="112" t="s">
        <v>5</v>
      </c>
      <c r="AZ133" s="112" t="s">
        <v>5</v>
      </c>
      <c r="BA133" s="112" t="s">
        <v>5</v>
      </c>
      <c r="BB133" s="112">
        <v>0</v>
      </c>
    </row>
    <row r="134" spans="1:54" s="28" customFormat="1" ht="12.75" thickBot="1" x14ac:dyDescent="0.25">
      <c r="A134" s="69" t="s">
        <v>46</v>
      </c>
      <c r="B134" s="70">
        <f>SUM(B112:B133)</f>
        <v>587</v>
      </c>
      <c r="C134" s="71">
        <f>SUM(C112:C133)</f>
        <v>437</v>
      </c>
      <c r="D134" s="71">
        <f>SUM(D112:D133)</f>
        <v>325</v>
      </c>
      <c r="E134" s="71">
        <f>SUM(E112:E133)</f>
        <v>356</v>
      </c>
      <c r="F134" s="70">
        <f t="shared" ref="F134:BB134" si="2">SUM(F112:F133)</f>
        <v>649</v>
      </c>
      <c r="G134" s="71">
        <f t="shared" si="2"/>
        <v>210</v>
      </c>
      <c r="H134" s="71">
        <f t="shared" si="2"/>
        <v>310</v>
      </c>
      <c r="I134" s="71">
        <f t="shared" si="2"/>
        <v>317</v>
      </c>
      <c r="J134" s="70">
        <f t="shared" si="2"/>
        <v>306</v>
      </c>
      <c r="K134" s="71">
        <f t="shared" si="2"/>
        <v>407</v>
      </c>
      <c r="L134" s="71">
        <f t="shared" si="2"/>
        <v>752</v>
      </c>
      <c r="M134" s="71">
        <f t="shared" si="2"/>
        <v>681</v>
      </c>
      <c r="N134" s="70">
        <f t="shared" si="2"/>
        <v>716</v>
      </c>
      <c r="O134" s="71">
        <f t="shared" si="2"/>
        <v>608</v>
      </c>
      <c r="P134" s="71">
        <f t="shared" si="2"/>
        <v>490</v>
      </c>
      <c r="Q134" s="71">
        <f t="shared" si="2"/>
        <v>609</v>
      </c>
      <c r="R134" s="70">
        <f t="shared" si="2"/>
        <v>537</v>
      </c>
      <c r="S134" s="71">
        <f t="shared" si="2"/>
        <v>457</v>
      </c>
      <c r="T134" s="71">
        <f t="shared" si="2"/>
        <v>456</v>
      </c>
      <c r="U134" s="71">
        <f t="shared" si="2"/>
        <v>362</v>
      </c>
      <c r="V134" s="70">
        <f t="shared" si="2"/>
        <v>367</v>
      </c>
      <c r="W134" s="71">
        <f t="shared" si="2"/>
        <v>264</v>
      </c>
      <c r="X134" s="71">
        <f t="shared" si="2"/>
        <v>480</v>
      </c>
      <c r="Y134" s="71">
        <f t="shared" si="2"/>
        <v>401</v>
      </c>
      <c r="Z134" s="70">
        <f t="shared" si="2"/>
        <v>442</v>
      </c>
      <c r="AA134" s="71">
        <f t="shared" si="2"/>
        <v>557</v>
      </c>
      <c r="AB134" s="71">
        <f t="shared" si="2"/>
        <v>431</v>
      </c>
      <c r="AC134" s="71">
        <f t="shared" si="2"/>
        <v>514</v>
      </c>
      <c r="AD134" s="70">
        <f t="shared" si="2"/>
        <v>563</v>
      </c>
      <c r="AE134" s="71">
        <f t="shared" si="2"/>
        <v>601</v>
      </c>
      <c r="AF134" s="71">
        <f t="shared" si="2"/>
        <v>455</v>
      </c>
      <c r="AG134" s="71">
        <f t="shared" si="2"/>
        <v>957</v>
      </c>
      <c r="AH134" s="70">
        <f t="shared" si="2"/>
        <v>1227</v>
      </c>
      <c r="AI134" s="71">
        <f t="shared" si="2"/>
        <v>1298</v>
      </c>
      <c r="AJ134" s="71">
        <f t="shared" si="2"/>
        <v>1324</v>
      </c>
      <c r="AK134" s="71">
        <f t="shared" si="2"/>
        <v>1149</v>
      </c>
      <c r="AL134" s="70">
        <f t="shared" si="2"/>
        <v>1063</v>
      </c>
      <c r="AM134" s="71">
        <f t="shared" si="2"/>
        <v>1024</v>
      </c>
      <c r="AN134" s="71">
        <f t="shared" si="2"/>
        <v>1000</v>
      </c>
      <c r="AO134" s="71">
        <f t="shared" si="2"/>
        <v>932</v>
      </c>
      <c r="AP134" s="70">
        <f t="shared" si="2"/>
        <v>692</v>
      </c>
      <c r="AQ134" s="71">
        <f t="shared" si="2"/>
        <v>771</v>
      </c>
      <c r="AR134" s="71">
        <f t="shared" si="2"/>
        <v>527</v>
      </c>
      <c r="AS134" s="71">
        <f t="shared" si="2"/>
        <v>583</v>
      </c>
      <c r="AT134" s="70">
        <f t="shared" si="2"/>
        <v>492</v>
      </c>
      <c r="AU134" s="71">
        <f t="shared" si="2"/>
        <v>545</v>
      </c>
      <c r="AV134" s="71">
        <f t="shared" si="2"/>
        <v>682</v>
      </c>
      <c r="AW134" s="71">
        <f t="shared" si="2"/>
        <v>640</v>
      </c>
      <c r="AX134" s="70">
        <f t="shared" si="2"/>
        <v>641</v>
      </c>
      <c r="AY134" s="71">
        <f t="shared" si="2"/>
        <v>773</v>
      </c>
      <c r="AZ134" s="71">
        <f t="shared" si="2"/>
        <v>770</v>
      </c>
      <c r="BA134" s="71">
        <f t="shared" si="2"/>
        <v>987</v>
      </c>
      <c r="BB134" s="113">
        <f t="shared" si="2"/>
        <v>32724</v>
      </c>
    </row>
    <row r="135" spans="1:54" x14ac:dyDescent="0.2">
      <c r="A135" s="6" t="s">
        <v>72</v>
      </c>
      <c r="B135" s="19"/>
    </row>
    <row r="136" spans="1:54" ht="0.75" customHeight="1" x14ac:dyDescent="0.2">
      <c r="A136" s="23" t="s">
        <v>71</v>
      </c>
      <c r="B136" s="24">
        <v>43185</v>
      </c>
    </row>
    <row r="137" spans="1:54" x14ac:dyDescent="0.2">
      <c r="A137" s="22" t="s">
        <v>65</v>
      </c>
    </row>
    <row r="140" spans="1:54" ht="16.5" thickBot="1" x14ac:dyDescent="0.3">
      <c r="A140" s="18" t="s">
        <v>75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8"/>
      <c r="N140" s="21"/>
      <c r="O140" s="6"/>
      <c r="P140" s="6"/>
    </row>
    <row r="141" spans="1:54" s="37" customFormat="1" ht="12.75" thickBot="1" x14ac:dyDescent="0.25">
      <c r="A141" s="72" t="s">
        <v>47</v>
      </c>
      <c r="B141" s="73"/>
      <c r="C141" s="74"/>
      <c r="D141" s="74" t="s">
        <v>27</v>
      </c>
      <c r="E141" s="74"/>
      <c r="F141" s="74"/>
      <c r="G141" s="74"/>
      <c r="H141" s="73"/>
      <c r="I141" s="74"/>
      <c r="J141" s="74" t="s">
        <v>63</v>
      </c>
      <c r="K141" s="74"/>
      <c r="L141" s="75"/>
      <c r="N141" s="76"/>
      <c r="Q141" s="39"/>
    </row>
    <row r="142" spans="1:54" s="37" customFormat="1" ht="12.75" thickBot="1" x14ac:dyDescent="0.25">
      <c r="A142" s="77" t="s">
        <v>48</v>
      </c>
      <c r="B142" s="78" t="s">
        <v>49</v>
      </c>
      <c r="C142" s="78" t="s">
        <v>50</v>
      </c>
      <c r="D142" s="79" t="s">
        <v>51</v>
      </c>
      <c r="E142" s="78" t="s">
        <v>52</v>
      </c>
      <c r="F142" s="79" t="s">
        <v>35</v>
      </c>
      <c r="G142" s="80" t="s">
        <v>2</v>
      </c>
      <c r="H142" s="78" t="s">
        <v>36</v>
      </c>
      <c r="I142" s="78" t="s">
        <v>37</v>
      </c>
      <c r="J142" s="79" t="s">
        <v>38</v>
      </c>
      <c r="K142" s="80" t="s">
        <v>35</v>
      </c>
      <c r="L142" s="78" t="s">
        <v>2</v>
      </c>
      <c r="N142" s="38"/>
      <c r="Q142" s="39"/>
    </row>
    <row r="143" spans="1:54" s="37" customFormat="1" ht="12" x14ac:dyDescent="0.2">
      <c r="A143" s="81" t="s">
        <v>53</v>
      </c>
      <c r="B143" s="82">
        <v>346</v>
      </c>
      <c r="C143" s="82">
        <v>770</v>
      </c>
      <c r="D143" s="82">
        <v>410</v>
      </c>
      <c r="E143" s="82">
        <v>3743</v>
      </c>
      <c r="F143" s="82">
        <v>784</v>
      </c>
      <c r="G143" s="82">
        <v>6053</v>
      </c>
      <c r="H143" s="82">
        <v>5803</v>
      </c>
      <c r="I143" s="82">
        <v>197</v>
      </c>
      <c r="J143" s="82">
        <v>53</v>
      </c>
      <c r="K143" s="82">
        <v>0</v>
      </c>
      <c r="L143" s="82">
        <v>6053</v>
      </c>
      <c r="N143" s="83"/>
      <c r="Q143" s="39"/>
    </row>
    <row r="144" spans="1:54" s="37" customFormat="1" ht="12" x14ac:dyDescent="0.2">
      <c r="A144" s="81" t="s">
        <v>54</v>
      </c>
      <c r="B144" s="84">
        <v>306</v>
      </c>
      <c r="C144" s="84">
        <v>690</v>
      </c>
      <c r="D144" s="84">
        <v>373</v>
      </c>
      <c r="E144" s="84">
        <v>2831</v>
      </c>
      <c r="F144" s="84">
        <v>1658</v>
      </c>
      <c r="G144" s="84">
        <v>6030</v>
      </c>
      <c r="H144" s="84">
        <v>5880</v>
      </c>
      <c r="I144" s="84">
        <v>134</v>
      </c>
      <c r="J144" s="84">
        <v>16</v>
      </c>
      <c r="K144" s="84">
        <v>0</v>
      </c>
      <c r="L144" s="84">
        <v>6030</v>
      </c>
      <c r="N144" s="83"/>
      <c r="Q144" s="39"/>
    </row>
    <row r="145" spans="1:17" s="37" customFormat="1" ht="12" x14ac:dyDescent="0.2">
      <c r="A145" s="81" t="s">
        <v>55</v>
      </c>
      <c r="B145" s="84">
        <v>442</v>
      </c>
      <c r="C145" s="84">
        <v>1527</v>
      </c>
      <c r="D145" s="84">
        <v>701</v>
      </c>
      <c r="E145" s="84">
        <v>6406</v>
      </c>
      <c r="F145" s="84">
        <v>2530</v>
      </c>
      <c r="G145" s="84">
        <v>11606</v>
      </c>
      <c r="H145" s="84">
        <v>8885</v>
      </c>
      <c r="I145" s="84">
        <v>205</v>
      </c>
      <c r="J145" s="84">
        <v>40</v>
      </c>
      <c r="K145" s="84">
        <v>2476</v>
      </c>
      <c r="L145" s="84">
        <v>11606</v>
      </c>
      <c r="N145" s="83"/>
      <c r="Q145" s="39"/>
    </row>
    <row r="146" spans="1:17" s="37" customFormat="1" ht="12.75" thickBot="1" x14ac:dyDescent="0.25">
      <c r="A146" s="85" t="s">
        <v>56</v>
      </c>
      <c r="B146" s="86">
        <v>379</v>
      </c>
      <c r="C146" s="86">
        <v>814</v>
      </c>
      <c r="D146" s="86">
        <v>446</v>
      </c>
      <c r="E146" s="86">
        <v>5608</v>
      </c>
      <c r="F146" s="86">
        <v>1788</v>
      </c>
      <c r="G146" s="86">
        <v>9035</v>
      </c>
      <c r="H146" s="86">
        <v>7121</v>
      </c>
      <c r="I146" s="86">
        <v>99</v>
      </c>
      <c r="J146" s="86">
        <v>187</v>
      </c>
      <c r="K146" s="86">
        <v>1628</v>
      </c>
      <c r="L146" s="86">
        <v>9035</v>
      </c>
      <c r="N146" s="83"/>
      <c r="Q146" s="39"/>
    </row>
    <row r="147" spans="1:17" s="37" customFormat="1" ht="12.75" thickBot="1" x14ac:dyDescent="0.25">
      <c r="A147" s="87" t="s">
        <v>57</v>
      </c>
      <c r="B147" s="88">
        <f t="shared" ref="B147:L147" si="3">SUM(B143:B146)</f>
        <v>1473</v>
      </c>
      <c r="C147" s="88">
        <f t="shared" si="3"/>
        <v>3801</v>
      </c>
      <c r="D147" s="88">
        <f t="shared" si="3"/>
        <v>1930</v>
      </c>
      <c r="E147" s="88">
        <f t="shared" si="3"/>
        <v>18588</v>
      </c>
      <c r="F147" s="88">
        <f t="shared" si="3"/>
        <v>6760</v>
      </c>
      <c r="G147" s="88">
        <f t="shared" si="3"/>
        <v>32724</v>
      </c>
      <c r="H147" s="88">
        <f t="shared" si="3"/>
        <v>27689</v>
      </c>
      <c r="I147" s="88">
        <f t="shared" si="3"/>
        <v>635</v>
      </c>
      <c r="J147" s="88">
        <f t="shared" si="3"/>
        <v>296</v>
      </c>
      <c r="K147" s="88">
        <f t="shared" si="3"/>
        <v>4104</v>
      </c>
      <c r="L147" s="89">
        <f t="shared" si="3"/>
        <v>32724</v>
      </c>
      <c r="M147" s="28"/>
      <c r="N147" s="76"/>
      <c r="Q147" s="39"/>
    </row>
    <row r="148" spans="1:17" x14ac:dyDescent="0.2">
      <c r="A148" s="6" t="s">
        <v>72</v>
      </c>
      <c r="B148" s="19"/>
      <c r="C148" s="6"/>
      <c r="D148" s="6"/>
      <c r="E148" s="6"/>
      <c r="F148" s="6"/>
      <c r="G148" s="6"/>
      <c r="H148" s="21"/>
      <c r="I148" s="21"/>
      <c r="J148" s="21"/>
      <c r="K148" s="21"/>
      <c r="L148" s="21"/>
      <c r="M148" s="6"/>
      <c r="N148" s="6"/>
      <c r="O148" s="6"/>
      <c r="P148" s="6"/>
    </row>
    <row r="149" spans="1:17" x14ac:dyDescent="0.2">
      <c r="A149" s="23" t="s">
        <v>71</v>
      </c>
      <c r="B149" s="24">
        <v>43185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2" spans="1:17" x14ac:dyDescent="0.2">
      <c r="N152" s="6" t="s">
        <v>77</v>
      </c>
    </row>
  </sheetData>
  <mergeCells count="12">
    <mergeCell ref="BB110:BB111"/>
    <mergeCell ref="A110:A111"/>
    <mergeCell ref="N20:N21"/>
    <mergeCell ref="A80:A81"/>
    <mergeCell ref="B80:G80"/>
    <mergeCell ref="H80:L80"/>
    <mergeCell ref="A20:A21"/>
    <mergeCell ref="M80:M81"/>
    <mergeCell ref="B20:G20"/>
    <mergeCell ref="H20:L20"/>
    <mergeCell ref="M20:M21"/>
    <mergeCell ref="N75:O75"/>
  </mergeCells>
  <phoneticPr fontId="1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 18 FRANCA CONSOL 2016</vt:lpstr>
      <vt:lpstr>Gráf1GVE18_2016</vt:lpstr>
      <vt:lpstr>Graf2GVE18_Mun1 SE</vt:lpstr>
      <vt:lpstr>Graf3GVE18_Mun2 SE</vt:lpstr>
      <vt:lpstr>Graf4GVE18_Mun3 SE</vt:lpstr>
      <vt:lpstr>Gráf5GVE18FEt</vt:lpstr>
      <vt:lpstr>Gráf6GVE18_PlTrat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cfreitas</dc:creator>
  <cp:lastModifiedBy>Parecerista</cp:lastModifiedBy>
  <cp:lastPrinted>2016-01-11T18:03:23Z</cp:lastPrinted>
  <dcterms:created xsi:type="dcterms:W3CDTF">2010-03-08T12:06:58Z</dcterms:created>
  <dcterms:modified xsi:type="dcterms:W3CDTF">2020-01-20T18:50:37Z</dcterms:modified>
</cp:coreProperties>
</file>