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0" yWindow="180" windowWidth="15480" windowHeight="5850" activeTab="1"/>
  </bookViews>
  <sheets>
    <sheet name="ESP CONSOL 2016" sheetId="1" r:id="rId1"/>
    <sheet name="Gráf1ESP_2016" sheetId="13" r:id="rId2"/>
    <sheet name="Graf2ESPCasosTrim_FET" sheetId="6" r:id="rId3"/>
    <sheet name="Graf4ESPCasosPlanoTratamento" sheetId="16" r:id="rId4"/>
  </sheets>
  <calcPr calcId="145621"/>
</workbook>
</file>

<file path=xl/calcChain.xml><?xml version="1.0" encoding="utf-8"?>
<calcChain xmlns="http://schemas.openxmlformats.org/spreadsheetml/2006/main">
  <c r="N71" i="1" l="1"/>
  <c r="O24" i="1" l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3" i="1"/>
  <c r="O22" i="1"/>
  <c r="O21" i="1"/>
  <c r="O20" i="1"/>
  <c r="O19" i="1"/>
  <c r="G98" i="1" l="1"/>
  <c r="G71" i="1"/>
  <c r="F71" i="1"/>
  <c r="E71" i="1"/>
  <c r="D71" i="1"/>
  <c r="C71" i="1"/>
  <c r="B71" i="1"/>
  <c r="B154" i="1" l="1"/>
  <c r="J107" i="1" l="1"/>
  <c r="I107" i="1"/>
  <c r="H107" i="1"/>
  <c r="G107" i="1"/>
  <c r="F107" i="1"/>
  <c r="E107" i="1"/>
  <c r="D107" i="1"/>
  <c r="C107" i="1"/>
  <c r="B107" i="1"/>
  <c r="K107" i="1" l="1"/>
  <c r="F142" i="1"/>
  <c r="G142" i="1"/>
  <c r="H142" i="1"/>
  <c r="I142" i="1"/>
  <c r="J142" i="1"/>
  <c r="K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E142" i="1"/>
  <c r="D142" i="1"/>
  <c r="C142" i="1"/>
  <c r="B142" i="1"/>
  <c r="J154" i="1" l="1"/>
  <c r="I154" i="1"/>
  <c r="H154" i="1"/>
  <c r="D154" i="1"/>
  <c r="C154" i="1"/>
  <c r="K154" i="1" l="1"/>
  <c r="F154" i="1"/>
  <c r="E154" i="1"/>
</calcChain>
</file>

<file path=xl/sharedStrings.xml><?xml version="1.0" encoding="utf-8"?>
<sst xmlns="http://schemas.openxmlformats.org/spreadsheetml/2006/main" count="90" uniqueCount="54">
  <si>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</si>
  <si>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</si>
  <si>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</si>
  <si>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</si>
  <si>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</si>
  <si>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</si>
  <si>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</si>
  <si>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Semana Epidemiológica</t>
  </si>
  <si>
    <t>Total</t>
  </si>
  <si>
    <t>TOTAL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</si>
  <si>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</si>
  <si>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</si>
  <si>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</si>
  <si>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</si>
  <si>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</si>
  <si>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</si>
  <si>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</si>
  <si>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</si>
  <si>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</si>
  <si>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</si>
  <si>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</si>
  <si>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</si>
  <si>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</si>
  <si>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</si>
  <si>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</si>
  <si>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</si>
  <si>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</si>
  <si>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</si>
  <si>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</si>
  <si>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</si>
  <si>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</si>
  <si>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</si>
  <si>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</si>
  <si>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</si>
  <si>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GVE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</si>
  <si>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</si>
  <si>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</si>
  <si>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</si>
  <si>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</si>
  <si>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SEMANA EPIDEMIOLÓGICA</t>
  </si>
  <si>
    <t>da diarreia segundo as variáveis epidemiológicas requeridas pelo programa.</t>
  </si>
  <si>
    <t>CAPITAL</t>
  </si>
  <si>
    <t>(%)</t>
  </si>
  <si>
    <t>média</t>
  </si>
  <si>
    <t>Emissão:</t>
  </si>
  <si>
    <t>Tabela 3. MDDA: Distribuição de casos de diarréia por GVE e semana epidemiológica, ESP, 2016</t>
  </si>
  <si>
    <t>Tabela 2. MDDA: Distribuição dos casos de diarreia por faixa etária, plano de tratamento e outras variáveis, por GVE, ESP, 2016</t>
  </si>
  <si>
    <t>MONITORIZAÇÃO DAS DOENÇAS DIARREICAS AGUDAS - MDDA - ESTADO DE SÃO PAULO, 2016</t>
  </si>
  <si>
    <t>ANO: 2016</t>
  </si>
  <si>
    <t>É de notificação compulsória em todo o território nacional conforme PORTARIAS MS Nº 204 e 205, DE 17 DEFEVEREIRO DE 2016, publicada em D.O.U. n° 39 de 29.02.2016</t>
  </si>
  <si>
    <t xml:space="preserve">Fonte: SIVEP/MDDA - Secretaria Estadual de(o) SP. </t>
  </si>
  <si>
    <t>Tabela 4. MDDA: Número de Casos de Diarreia por Faixa Etária, e por Plano de Tratamento, por trimestre de ocorrência, ESP, 2016</t>
  </si>
  <si>
    <t>Tabela 1. MDDA: Casos de diarreia por faixa etária, plano de tratamento e outras variáveis, por semana epidemiológica, ESP, 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</si>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</sst>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"/>
      <name val="Verdana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000000"/>
      <name val="Verdana"/>
      <family val="2"/>
    </font>
    <font>
      <b/>
      <i/>
      <sz val="10"/>
      <color rgb="FF000000"/>
      <name val="Arial"/>
      <family val="2"/>
    </font>
    <font>
      <sz val="8"/>
      <color rgb="FF000000"/>
      <name val="Verdana"/>
      <family val="2"/>
    </font>
    <font>
      <sz val="8"/>
      <color rgb="FFFF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indexed="8"/>
      <name val="Calibri"/>
      <family val="2"/>
    </font>
    <font>
      <b/>
      <sz val="12"/>
      <name val="Arial"/>
      <family val="2"/>
    </font>
    <font>
      <b/>
      <sz val="8"/>
      <color rgb="FFFF0000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b/>
      <sz val="9"/>
      <color rgb="FFFF0000"/>
      <name val="Arial"/>
      <family val="2"/>
    </font>
    <font>
      <sz val="9"/>
      <color theme="4"/>
      <name val="Arial"/>
      <family val="2"/>
    </font>
    <font>
      <b/>
      <sz val="9"/>
      <color theme="4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22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38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23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44" fillId="0" borderId="52" applyNumberFormat="0" applyFill="0" applyAlignment="0" applyProtection="0"/>
    <xf numFmtId="0" fontId="45" fillId="0" borderId="53" applyNumberFormat="0" applyFill="0" applyAlignment="0" applyProtection="0"/>
    <xf numFmtId="0" fontId="46" fillId="0" borderId="54" applyNumberFormat="0" applyFill="0" applyAlignment="0" applyProtection="0"/>
    <xf numFmtId="0" fontId="46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8" fillId="28" borderId="0" applyNumberFormat="0" applyBorder="0" applyAlignment="0" applyProtection="0"/>
    <xf numFmtId="0" fontId="49" fillId="29" borderId="0" applyNumberFormat="0" applyBorder="0" applyAlignment="0" applyProtection="0"/>
    <xf numFmtId="0" fontId="50" fillId="30" borderId="55" applyNumberFormat="0" applyAlignment="0" applyProtection="0"/>
    <xf numFmtId="0" fontId="51" fillId="31" borderId="56" applyNumberFormat="0" applyAlignment="0" applyProtection="0"/>
    <xf numFmtId="0" fontId="52" fillId="31" borderId="55" applyNumberFormat="0" applyAlignment="0" applyProtection="0"/>
    <xf numFmtId="0" fontId="53" fillId="0" borderId="57" applyNumberFormat="0" applyFill="0" applyAlignment="0" applyProtection="0"/>
    <xf numFmtId="0" fontId="54" fillId="32" borderId="58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60" applyNumberFormat="0" applyFill="0" applyAlignment="0" applyProtection="0"/>
    <xf numFmtId="0" fontId="5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4" fillId="33" borderId="59" applyNumberFormat="0" applyFont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58" fillId="6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62" borderId="0" applyNumberFormat="0" applyBorder="0" applyAlignment="0" applyProtection="0"/>
  </cellStyleXfs>
  <cellXfs count="22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22" fillId="0" borderId="0" xfId="30" applyNumberFormat="1" applyFont="1" applyFill="1" applyBorder="1" applyAlignment="1" applyProtection="1"/>
    <xf numFmtId="0" fontId="20" fillId="0" borderId="0" xfId="0" applyFont="1" applyAlignment="1">
      <alignment horizontal="left" wrapText="1"/>
    </xf>
    <xf numFmtId="0" fontId="18" fillId="0" borderId="0" xfId="0" applyFont="1" applyBorder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14" fontId="34" fillId="0" borderId="0" xfId="0" applyNumberFormat="1" applyFont="1"/>
    <xf numFmtId="0" fontId="34" fillId="0" borderId="0" xfId="0" applyFont="1"/>
    <xf numFmtId="0" fontId="27" fillId="0" borderId="0" xfId="0" applyFont="1" applyAlignment="1">
      <alignment horizontal="left"/>
    </xf>
    <xf numFmtId="0" fontId="35" fillId="0" borderId="0" xfId="0" applyFont="1" applyBorder="1" applyAlignment="1">
      <alignment horizontal="right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20" fillId="0" borderId="0" xfId="0" applyFont="1" applyFill="1"/>
    <xf numFmtId="0" fontId="34" fillId="0" borderId="0" xfId="0" applyFont="1" applyFill="1"/>
    <xf numFmtId="0" fontId="36" fillId="0" borderId="0" xfId="0" applyFont="1"/>
    <xf numFmtId="0" fontId="30" fillId="0" borderId="0" xfId="0" applyFont="1"/>
    <xf numFmtId="0" fontId="27" fillId="0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0" fontId="38" fillId="0" borderId="0" xfId="0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/>
    <xf numFmtId="0" fontId="20" fillId="0" borderId="13" xfId="0" applyFont="1" applyFill="1" applyBorder="1" applyAlignment="1">
      <alignment horizontal="center" wrapText="1"/>
    </xf>
    <xf numFmtId="0" fontId="32" fillId="25" borderId="11" xfId="0" applyFont="1" applyFill="1" applyBorder="1" applyAlignment="1">
      <alignment horizontal="center" wrapText="1"/>
    </xf>
    <xf numFmtId="0" fontId="31" fillId="0" borderId="10" xfId="0" applyFont="1" applyBorder="1"/>
    <xf numFmtId="0" fontId="31" fillId="0" borderId="0" xfId="0" applyFont="1"/>
    <xf numFmtId="0" fontId="32" fillId="25" borderId="15" xfId="0" applyFont="1" applyFill="1" applyBorder="1" applyAlignment="1">
      <alignment wrapText="1"/>
    </xf>
    <xf numFmtId="0" fontId="32" fillId="25" borderId="33" xfId="0" applyFont="1" applyFill="1" applyBorder="1" applyAlignment="1">
      <alignment horizontal="center" wrapText="1"/>
    </xf>
    <xf numFmtId="0" fontId="32" fillId="25" borderId="34" xfId="0" applyFont="1" applyFill="1" applyBorder="1" applyAlignment="1">
      <alignment horizontal="center" wrapText="1"/>
    </xf>
    <xf numFmtId="0" fontId="60" fillId="0" borderId="0" xfId="0" applyFont="1" applyFill="1"/>
    <xf numFmtId="0" fontId="31" fillId="0" borderId="0" xfId="0" applyFont="1" applyFill="1"/>
    <xf numFmtId="0" fontId="42" fillId="24" borderId="29" xfId="0" applyFont="1" applyFill="1" applyBorder="1" applyAlignment="1">
      <alignment horizontal="center"/>
    </xf>
    <xf numFmtId="0" fontId="42" fillId="24" borderId="18" xfId="0" applyFont="1" applyFill="1" applyBorder="1" applyAlignment="1">
      <alignment horizontal="center"/>
    </xf>
    <xf numFmtId="0" fontId="32" fillId="0" borderId="0" xfId="0" applyFont="1" applyFill="1"/>
    <xf numFmtId="0" fontId="42" fillId="0" borderId="61" xfId="0" applyFont="1" applyFill="1" applyBorder="1" applyAlignment="1">
      <alignment horizontal="center" vertical="center" wrapText="1"/>
    </xf>
    <xf numFmtId="0" fontId="63" fillId="0" borderId="0" xfId="0" applyFont="1"/>
    <xf numFmtId="1" fontId="31" fillId="0" borderId="0" xfId="0" applyNumberFormat="1" applyFont="1" applyFill="1" applyBorder="1" applyAlignment="1">
      <alignment horizontal="center" vertical="center" wrapText="1"/>
    </xf>
    <xf numFmtId="1" fontId="39" fillId="0" borderId="0" xfId="0" applyNumberFormat="1" applyFont="1" applyFill="1" applyBorder="1" applyAlignment="1">
      <alignment horizontal="center" vertical="center" wrapText="1"/>
    </xf>
    <xf numFmtId="1" fontId="40" fillId="0" borderId="0" xfId="0" applyNumberFormat="1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wrapText="1"/>
    </xf>
    <xf numFmtId="1" fontId="32" fillId="0" borderId="0" xfId="0" applyNumberFormat="1" applyFont="1" applyFill="1" applyBorder="1" applyAlignment="1">
      <alignment horizontal="center"/>
    </xf>
    <xf numFmtId="164" fontId="42" fillId="0" borderId="0" xfId="0" applyNumberFormat="1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Border="1"/>
    <xf numFmtId="1" fontId="60" fillId="0" borderId="0" xfId="0" applyNumberFormat="1" applyFont="1" applyFill="1" applyBorder="1" applyAlignment="1">
      <alignment horizontal="center" vertical="center" wrapText="1"/>
    </xf>
    <xf numFmtId="0" fontId="60" fillId="0" borderId="0" xfId="0" applyFont="1"/>
    <xf numFmtId="0" fontId="26" fillId="26" borderId="40" xfId="0" applyFont="1" applyFill="1" applyBorder="1" applyAlignment="1">
      <alignment horizontal="center" wrapText="1"/>
    </xf>
    <xf numFmtId="0" fontId="62" fillId="24" borderId="29" xfId="0" applyFont="1" applyFill="1" applyBorder="1" applyAlignment="1">
      <alignment horizontal="center"/>
    </xf>
    <xf numFmtId="0" fontId="31" fillId="0" borderId="68" xfId="0" applyFont="1" applyBorder="1"/>
    <xf numFmtId="0" fontId="66" fillId="0" borderId="68" xfId="0" applyFont="1" applyFill="1" applyBorder="1" applyAlignment="1">
      <alignment horizontal="center" wrapText="1"/>
    </xf>
    <xf numFmtId="0" fontId="32" fillId="0" borderId="68" xfId="0" applyFont="1" applyFill="1" applyBorder="1"/>
    <xf numFmtId="0" fontId="31" fillId="0" borderId="50" xfId="84" applyFont="1" applyFill="1" applyBorder="1" applyAlignment="1">
      <alignment horizontal="center" vertical="center"/>
    </xf>
    <xf numFmtId="0" fontId="31" fillId="0" borderId="50" xfId="84" applyFont="1" applyFill="1" applyBorder="1" applyAlignment="1">
      <alignment horizontal="center"/>
    </xf>
    <xf numFmtId="0" fontId="31" fillId="0" borderId="50" xfId="84" applyFont="1" applyFill="1" applyBorder="1" applyAlignment="1">
      <alignment horizontal="center" wrapText="1"/>
    </xf>
    <xf numFmtId="0" fontId="31" fillId="0" borderId="24" xfId="84" applyFont="1" applyFill="1" applyBorder="1" applyAlignment="1">
      <alignment horizontal="center" wrapText="1"/>
    </xf>
    <xf numFmtId="0" fontId="31" fillId="0" borderId="25" xfId="84" applyFont="1" applyFill="1" applyBorder="1" applyAlignment="1">
      <alignment horizontal="center" wrapText="1"/>
    </xf>
    <xf numFmtId="0" fontId="31" fillId="0" borderId="26" xfId="84" applyFont="1" applyFill="1" applyBorder="1" applyAlignment="1">
      <alignment horizontal="center"/>
    </xf>
    <xf numFmtId="0" fontId="31" fillId="0" borderId="20" xfId="84" applyFont="1" applyFill="1" applyBorder="1" applyAlignment="1">
      <alignment horizontal="center"/>
    </xf>
    <xf numFmtId="0" fontId="31" fillId="0" borderId="26" xfId="84" applyFont="1" applyFill="1" applyBorder="1" applyAlignment="1">
      <alignment horizontal="center" wrapText="1"/>
    </xf>
    <xf numFmtId="0" fontId="31" fillId="0" borderId="20" xfId="84" applyFont="1" applyFill="1" applyBorder="1" applyAlignment="1">
      <alignment horizontal="center" wrapText="1"/>
    </xf>
    <xf numFmtId="0" fontId="61" fillId="0" borderId="26" xfId="84" applyFont="1" applyFill="1" applyBorder="1" applyAlignment="1">
      <alignment horizontal="center"/>
    </xf>
    <xf numFmtId="0" fontId="31" fillId="0" borderId="26" xfId="44" applyFont="1" applyFill="1" applyBorder="1" applyAlignment="1">
      <alignment horizontal="center" wrapText="1"/>
    </xf>
    <xf numFmtId="0" fontId="31" fillId="0" borderId="20" xfId="44" applyFont="1" applyFill="1" applyBorder="1" applyAlignment="1">
      <alignment horizontal="center" wrapText="1"/>
    </xf>
    <xf numFmtId="0" fontId="40" fillId="0" borderId="26" xfId="44" applyFont="1" applyFill="1" applyBorder="1" applyAlignment="1">
      <alignment horizontal="center"/>
    </xf>
    <xf numFmtId="0" fontId="40" fillId="0" borderId="20" xfId="44" applyFont="1" applyFill="1" applyBorder="1" applyAlignment="1">
      <alignment horizontal="center"/>
    </xf>
    <xf numFmtId="0" fontId="31" fillId="0" borderId="26" xfId="44" applyFont="1" applyFill="1" applyBorder="1" applyAlignment="1">
      <alignment horizontal="center"/>
    </xf>
    <xf numFmtId="0" fontId="31" fillId="0" borderId="20" xfId="44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0" xfId="0" applyFont="1" applyFill="1" applyBorder="1" applyAlignment="1">
      <alignment horizontal="center"/>
    </xf>
    <xf numFmtId="0" fontId="31" fillId="0" borderId="27" xfId="44" applyFont="1" applyFill="1" applyBorder="1" applyAlignment="1">
      <alignment horizontal="center"/>
    </xf>
    <xf numFmtId="0" fontId="31" fillId="0" borderId="28" xfId="44" applyFont="1" applyFill="1" applyBorder="1" applyAlignment="1">
      <alignment horizontal="center"/>
    </xf>
    <xf numFmtId="0" fontId="64" fillId="26" borderId="40" xfId="0" applyFont="1" applyFill="1" applyBorder="1" applyAlignment="1">
      <alignment horizontal="center" wrapText="1"/>
    </xf>
    <xf numFmtId="0" fontId="33" fillId="0" borderId="0" xfId="0" applyFont="1"/>
    <xf numFmtId="0" fontId="18" fillId="0" borderId="0" xfId="0" applyFont="1" applyFill="1"/>
    <xf numFmtId="0" fontId="20" fillId="0" borderId="0" xfId="0" applyFont="1" applyFill="1" applyBorder="1"/>
    <xf numFmtId="0" fontId="20" fillId="0" borderId="69" xfId="0" applyFont="1" applyFill="1" applyBorder="1"/>
    <xf numFmtId="0" fontId="33" fillId="0" borderId="69" xfId="0" applyFont="1" applyFill="1" applyBorder="1"/>
    <xf numFmtId="0" fontId="29" fillId="0" borderId="0" xfId="0" applyFont="1" applyFill="1"/>
    <xf numFmtId="0" fontId="28" fillId="0" borderId="0" xfId="0" applyFont="1" applyAlignment="1">
      <alignment horizontal="right"/>
    </xf>
    <xf numFmtId="14" fontId="37" fillId="0" borderId="0" xfId="0" applyNumberFormat="1" applyFont="1" applyAlignment="1">
      <alignment horizontal="left" wrapText="1"/>
    </xf>
    <xf numFmtId="0" fontId="32" fillId="0" borderId="63" xfId="0" applyFont="1" applyFill="1" applyBorder="1" applyAlignment="1">
      <alignment horizontal="center" vertical="center"/>
    </xf>
    <xf numFmtId="164" fontId="39" fillId="0" borderId="0" xfId="0" applyNumberFormat="1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0" fontId="32" fillId="0" borderId="65" xfId="0" applyFont="1" applyFill="1" applyBorder="1" applyAlignment="1">
      <alignment horizontal="center" vertical="center"/>
    </xf>
    <xf numFmtId="0" fontId="32" fillId="24" borderId="35" xfId="0" applyFont="1" applyFill="1" applyBorder="1" applyAlignment="1">
      <alignment horizontal="center" vertical="center" wrapText="1"/>
    </xf>
    <xf numFmtId="0" fontId="32" fillId="24" borderId="66" xfId="0" applyFont="1" applyFill="1" applyBorder="1" applyAlignment="1">
      <alignment horizontal="center" vertical="center" wrapText="1"/>
    </xf>
    <xf numFmtId="0" fontId="32" fillId="24" borderId="67" xfId="0" applyFont="1" applyFill="1" applyBorder="1" applyAlignment="1">
      <alignment horizontal="center" vertical="center" wrapText="1"/>
    </xf>
    <xf numFmtId="0" fontId="41" fillId="24" borderId="15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2" fillId="24" borderId="61" xfId="0" applyFont="1" applyFill="1" applyBorder="1" applyAlignment="1">
      <alignment horizontal="center" vertical="center" wrapText="1"/>
    </xf>
    <xf numFmtId="0" fontId="18" fillId="0" borderId="13" xfId="0" applyFont="1" applyBorder="1"/>
    <xf numFmtId="0" fontId="61" fillId="0" borderId="20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 wrapText="1"/>
    </xf>
    <xf numFmtId="0" fontId="42" fillId="25" borderId="16" xfId="0" applyFont="1" applyFill="1" applyBorder="1" applyAlignment="1">
      <alignment horizontal="center" vertical="center" wrapText="1"/>
    </xf>
    <xf numFmtId="0" fontId="42" fillId="25" borderId="17" xfId="0" applyFont="1" applyFill="1" applyBorder="1" applyAlignment="1">
      <alignment horizontal="center" vertical="center" wrapText="1"/>
    </xf>
    <xf numFmtId="0" fontId="42" fillId="25" borderId="18" xfId="0" applyFont="1" applyFill="1" applyBorder="1" applyAlignment="1">
      <alignment horizontal="center" vertical="center" wrapText="1"/>
    </xf>
    <xf numFmtId="0" fontId="42" fillId="25" borderId="19" xfId="0" applyFont="1" applyFill="1" applyBorder="1" applyAlignment="1">
      <alignment horizontal="center" vertical="center" wrapText="1"/>
    </xf>
    <xf numFmtId="0" fontId="42" fillId="25" borderId="45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/>
    </xf>
    <xf numFmtId="0" fontId="42" fillId="24" borderId="61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left"/>
    </xf>
    <xf numFmtId="0" fontId="32" fillId="24" borderId="29" xfId="0" applyFont="1" applyFill="1" applyBorder="1"/>
    <xf numFmtId="0" fontId="32" fillId="24" borderId="30" xfId="0" applyFont="1" applyFill="1" applyBorder="1"/>
    <xf numFmtId="0" fontId="32" fillId="24" borderId="31" xfId="0" applyFont="1" applyFill="1" applyBorder="1"/>
    <xf numFmtId="0" fontId="32" fillId="24" borderId="32" xfId="0" applyFont="1" applyFill="1" applyBorder="1" applyAlignment="1">
      <alignment horizontal="left"/>
    </xf>
    <xf numFmtId="0" fontId="32" fillId="24" borderId="12" xfId="0" applyFont="1" applyFill="1" applyBorder="1" applyAlignment="1">
      <alignment horizontal="center"/>
    </xf>
    <xf numFmtId="0" fontId="32" fillId="24" borderId="13" xfId="0" applyFont="1" applyFill="1" applyBorder="1" applyAlignment="1">
      <alignment horizontal="center"/>
    </xf>
    <xf numFmtId="0" fontId="32" fillId="24" borderId="11" xfId="0" applyFont="1" applyFill="1" applyBorder="1" applyAlignment="1">
      <alignment horizontal="center"/>
    </xf>
    <xf numFmtId="0" fontId="32" fillId="24" borderId="14" xfId="0" applyFont="1" applyFill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61" fillId="0" borderId="24" xfId="0" applyFont="1" applyBorder="1" applyAlignment="1">
      <alignment horizontal="center"/>
    </xf>
    <xf numFmtId="0" fontId="61" fillId="0" borderId="47" xfId="0" applyFont="1" applyBorder="1" applyAlignment="1">
      <alignment horizontal="center"/>
    </xf>
    <xf numFmtId="0" fontId="42" fillId="0" borderId="12" xfId="0" applyFont="1" applyFill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left"/>
    </xf>
    <xf numFmtId="0" fontId="61" fillId="0" borderId="26" xfId="0" applyFont="1" applyBorder="1" applyAlignment="1">
      <alignment horizontal="center"/>
    </xf>
    <xf numFmtId="0" fontId="61" fillId="0" borderId="48" xfId="0" applyFont="1" applyBorder="1" applyAlignment="1">
      <alignment horizontal="center"/>
    </xf>
    <xf numFmtId="0" fontId="42" fillId="0" borderId="22" xfId="0" applyFont="1" applyFill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32" fillId="0" borderId="23" xfId="0" applyFont="1" applyBorder="1" applyAlignment="1">
      <alignment horizontal="left"/>
    </xf>
    <xf numFmtId="0" fontId="61" fillId="0" borderId="27" xfId="0" applyFont="1" applyBorder="1" applyAlignment="1">
      <alignment horizontal="center"/>
    </xf>
    <xf numFmtId="0" fontId="61" fillId="0" borderId="49" xfId="0" applyFont="1" applyBorder="1" applyAlignment="1">
      <alignment horizontal="center"/>
    </xf>
    <xf numFmtId="0" fontId="42" fillId="0" borderId="46" xfId="0" applyFont="1" applyFill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32" fillId="24" borderId="29" xfId="0" applyFont="1" applyFill="1" applyBorder="1" applyAlignment="1">
      <alignment horizontal="left"/>
    </xf>
    <xf numFmtId="0" fontId="32" fillId="0" borderId="0" xfId="0" applyFont="1" applyBorder="1" applyAlignment="1">
      <alignment vertical="top" wrapText="1"/>
    </xf>
    <xf numFmtId="14" fontId="67" fillId="0" borderId="0" xfId="0" applyNumberFormat="1" applyFont="1" applyAlignment="1">
      <alignment vertical="top"/>
    </xf>
    <xf numFmtId="0" fontId="31" fillId="0" borderId="0" xfId="0" applyFont="1" applyAlignment="1">
      <alignment vertical="top"/>
    </xf>
    <xf numFmtId="0" fontId="31" fillId="0" borderId="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0" fontId="32" fillId="24" borderId="61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center"/>
    </xf>
    <xf numFmtId="0" fontId="31" fillId="26" borderId="25" xfId="0" applyFont="1" applyFill="1" applyBorder="1" applyAlignment="1">
      <alignment horizontal="center" vertical="center" wrapText="1"/>
    </xf>
    <xf numFmtId="0" fontId="32" fillId="26" borderId="25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26" borderId="70" xfId="0" applyFont="1" applyFill="1" applyBorder="1" applyAlignment="1">
      <alignment horizontal="center" wrapText="1"/>
    </xf>
    <xf numFmtId="0" fontId="32" fillId="0" borderId="0" xfId="0" applyFont="1"/>
    <xf numFmtId="0" fontId="31" fillId="0" borderId="0" xfId="0" applyFont="1" applyFill="1" applyBorder="1" applyAlignment="1">
      <alignment horizontal="center" wrapText="1"/>
    </xf>
    <xf numFmtId="0" fontId="68" fillId="0" borderId="0" xfId="0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wrapText="1"/>
    </xf>
    <xf numFmtId="0" fontId="31" fillId="0" borderId="0" xfId="0" applyFont="1" applyFill="1" applyBorder="1"/>
    <xf numFmtId="0" fontId="31" fillId="26" borderId="20" xfId="0" applyFont="1" applyFill="1" applyBorder="1" applyAlignment="1">
      <alignment horizontal="center" vertical="center" wrapText="1"/>
    </xf>
    <xf numFmtId="0" fontId="32" fillId="26" borderId="2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9" fillId="0" borderId="0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1" fontId="31" fillId="0" borderId="0" xfId="0" applyNumberFormat="1" applyFont="1" applyBorder="1" applyAlignment="1">
      <alignment horizontal="center"/>
    </xf>
    <xf numFmtId="164" fontId="31" fillId="0" borderId="0" xfId="0" applyNumberFormat="1" applyFont="1" applyBorder="1" applyAlignment="1">
      <alignment horizontal="center"/>
    </xf>
    <xf numFmtId="0" fontId="67" fillId="26" borderId="70" xfId="0" applyFont="1" applyFill="1" applyBorder="1" applyAlignment="1">
      <alignment horizontal="center" wrapText="1"/>
    </xf>
    <xf numFmtId="164" fontId="31" fillId="0" borderId="0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Border="1" applyAlignment="1">
      <alignment horizontal="center"/>
    </xf>
    <xf numFmtId="0" fontId="42" fillId="24" borderId="29" xfId="0" applyFont="1" applyFill="1" applyBorder="1" applyAlignment="1">
      <alignment horizontal="center" wrapText="1"/>
    </xf>
    <xf numFmtId="0" fontId="42" fillId="24" borderId="38" xfId="0" applyFont="1" applyFill="1" applyBorder="1" applyAlignment="1">
      <alignment horizontal="center" vertical="center" wrapText="1"/>
    </xf>
    <xf numFmtId="0" fontId="42" fillId="24" borderId="36" xfId="0" applyFont="1" applyFill="1" applyBorder="1" applyAlignment="1">
      <alignment horizontal="center" vertical="center" wrapText="1"/>
    </xf>
    <xf numFmtId="0" fontId="42" fillId="24" borderId="39" xfId="0" applyFont="1" applyFill="1" applyBorder="1" applyAlignment="1">
      <alignment horizontal="center" vertical="center" wrapText="1"/>
    </xf>
    <xf numFmtId="0" fontId="42" fillId="24" borderId="37" xfId="0" applyFont="1" applyFill="1" applyBorder="1" applyAlignment="1">
      <alignment horizontal="center" vertical="center" wrapText="1"/>
    </xf>
    <xf numFmtId="1" fontId="67" fillId="0" borderId="0" xfId="0" applyNumberFormat="1" applyFont="1"/>
    <xf numFmtId="0" fontId="67" fillId="0" borderId="0" xfId="0" applyFont="1" applyFill="1" applyBorder="1" applyAlignment="1">
      <alignment horizontal="center" vertical="center" wrapText="1"/>
    </xf>
    <xf numFmtId="164" fontId="67" fillId="0" borderId="0" xfId="0" applyNumberFormat="1" applyFont="1" applyFill="1" applyBorder="1" applyAlignment="1">
      <alignment horizontal="center" vertical="center" wrapText="1"/>
    </xf>
    <xf numFmtId="0" fontId="61" fillId="0" borderId="2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60" fillId="0" borderId="0" xfId="0" applyFont="1" applyBorder="1" applyAlignment="1">
      <alignment horizontal="left" vertical="center"/>
    </xf>
    <xf numFmtId="0" fontId="61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2" fontId="31" fillId="0" borderId="0" xfId="0" applyNumberFormat="1" applyFont="1" applyBorder="1"/>
    <xf numFmtId="0" fontId="31" fillId="0" borderId="0" xfId="0" applyFont="1" applyBorder="1"/>
    <xf numFmtId="0" fontId="32" fillId="0" borderId="0" xfId="0" applyFont="1" applyBorder="1"/>
    <xf numFmtId="0" fontId="32" fillId="24" borderId="18" xfId="0" applyFont="1" applyFill="1" applyBorder="1" applyAlignment="1">
      <alignment horizontal="center"/>
    </xf>
    <xf numFmtId="0" fontId="32" fillId="24" borderId="29" xfId="0" applyFont="1" applyFill="1" applyBorder="1" applyAlignment="1">
      <alignment horizontal="center"/>
    </xf>
    <xf numFmtId="1" fontId="42" fillId="24" borderId="61" xfId="0" applyNumberFormat="1" applyFont="1" applyFill="1" applyBorder="1" applyAlignment="1">
      <alignment horizontal="center" vertical="center" wrapText="1"/>
    </xf>
    <xf numFmtId="1" fontId="42" fillId="24" borderId="61" xfId="0" applyNumberFormat="1" applyFont="1" applyFill="1" applyBorder="1" applyAlignment="1">
      <alignment horizontal="center" wrapText="1"/>
    </xf>
    <xf numFmtId="1" fontId="31" fillId="26" borderId="25" xfId="0" applyNumberFormat="1" applyFont="1" applyFill="1" applyBorder="1" applyAlignment="1">
      <alignment horizontal="center" vertical="center" wrapText="1"/>
    </xf>
    <xf numFmtId="1" fontId="31" fillId="26" borderId="20" xfId="0" applyNumberFormat="1" applyFont="1" applyFill="1" applyBorder="1" applyAlignment="1">
      <alignment horizontal="center" vertical="center" wrapText="1"/>
    </xf>
    <xf numFmtId="0" fontId="42" fillId="25" borderId="12" xfId="0" applyFont="1" applyFill="1" applyBorder="1" applyAlignment="1">
      <alignment horizontal="center" vertical="center" wrapText="1"/>
    </xf>
    <xf numFmtId="0" fontId="42" fillId="25" borderId="15" xfId="0" applyFont="1" applyFill="1" applyBorder="1" applyAlignment="1">
      <alignment horizontal="center" vertical="center" wrapText="1"/>
    </xf>
    <xf numFmtId="0" fontId="42" fillId="25" borderId="38" xfId="0" applyFont="1" applyFill="1" applyBorder="1" applyAlignment="1">
      <alignment horizontal="center" vertical="top" wrapText="1"/>
    </xf>
    <xf numFmtId="0" fontId="42" fillId="25" borderId="36" xfId="0" applyFont="1" applyFill="1" applyBorder="1" applyAlignment="1">
      <alignment horizontal="center" vertical="top" wrapText="1"/>
    </xf>
    <xf numFmtId="0" fontId="42" fillId="25" borderId="37" xfId="0" applyFont="1" applyFill="1" applyBorder="1" applyAlignment="1">
      <alignment horizontal="center" vertical="top" wrapText="1"/>
    </xf>
    <xf numFmtId="0" fontId="42" fillId="25" borderId="62" xfId="0" applyFont="1" applyFill="1" applyBorder="1" applyAlignment="1">
      <alignment horizontal="center" vertical="top" wrapText="1"/>
    </xf>
    <xf numFmtId="0" fontId="32" fillId="0" borderId="32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5" xfId="0" applyFont="1" applyFill="1" applyBorder="1" applyAlignment="1">
      <alignment horizontal="center" vertical="center" wrapText="1"/>
    </xf>
    <xf numFmtId="0" fontId="32" fillId="24" borderId="61" xfId="0" applyFont="1" applyFill="1" applyBorder="1" applyAlignment="1">
      <alignment horizontal="center" vertical="top" wrapText="1"/>
    </xf>
    <xf numFmtId="0" fontId="32" fillId="24" borderId="6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24" borderId="51" xfId="0" applyFont="1" applyFill="1" applyBorder="1" applyAlignment="1">
      <alignment horizontal="center" vertical="center"/>
    </xf>
    <xf numFmtId="0" fontId="32" fillId="24" borderId="29" xfId="0" applyFont="1" applyFill="1" applyBorder="1" applyAlignment="1">
      <alignment horizontal="center" vertical="center"/>
    </xf>
    <xf numFmtId="0" fontId="32" fillId="24" borderId="6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wrapText="1"/>
    </xf>
    <xf numFmtId="0" fontId="32" fillId="25" borderId="71" xfId="0" applyFont="1" applyFill="1" applyBorder="1" applyAlignment="1">
      <alignment horizontal="center" vertical="top" wrapText="1"/>
    </xf>
    <xf numFmtId="0" fontId="32" fillId="25" borderId="72" xfId="0" applyFont="1" applyFill="1" applyBorder="1" applyAlignment="1">
      <alignment horizontal="center" vertical="top" wrapText="1"/>
    </xf>
    <xf numFmtId="0" fontId="32" fillId="25" borderId="73" xfId="0" applyFont="1" applyFill="1" applyBorder="1" applyAlignment="1">
      <alignment horizontal="center" vertical="top" wrapText="1"/>
    </xf>
  </cellXfs>
  <cellStyles count="138">
    <cellStyle name="20% - Ênfase1" xfId="1" builtinId="30" customBuiltin="1"/>
    <cellStyle name="20% - Ênfase1 2" xfId="85"/>
    <cellStyle name="20% - Ênfase1 3" xfId="126"/>
    <cellStyle name="20% - Ênfase1 4" xfId="61"/>
    <cellStyle name="20% - Ênfase2" xfId="2" builtinId="34" customBuiltin="1"/>
    <cellStyle name="20% - Ênfase2 2" xfId="86"/>
    <cellStyle name="20% - Ênfase2 3" xfId="127"/>
    <cellStyle name="20% - Ênfase2 4" xfId="65"/>
    <cellStyle name="20% - Ênfase3" xfId="3" builtinId="38" customBuiltin="1"/>
    <cellStyle name="20% - Ênfase3 2" xfId="87"/>
    <cellStyle name="20% - Ênfase3 3" xfId="128"/>
    <cellStyle name="20% - Ênfase3 4" xfId="69"/>
    <cellStyle name="20% - Ênfase4" xfId="4" builtinId="42" customBuiltin="1"/>
    <cellStyle name="20% - Ênfase4 2" xfId="88"/>
    <cellStyle name="20% - Ênfase4 3" xfId="129"/>
    <cellStyle name="20% - Ênfase4 4" xfId="73"/>
    <cellStyle name="20% - Ênfase5" xfId="5" builtinId="46" customBuiltin="1"/>
    <cellStyle name="20% - Ênfase5 2" xfId="89"/>
    <cellStyle name="20% - Ênfase5 3" xfId="77"/>
    <cellStyle name="20% - Ênfase6" xfId="6" builtinId="50" customBuiltin="1"/>
    <cellStyle name="20% - Ênfase6 2" xfId="90"/>
    <cellStyle name="20% - Ênfase6 3" xfId="81"/>
    <cellStyle name="40% - Ênfase1" xfId="7" builtinId="31" customBuiltin="1"/>
    <cellStyle name="40% - Ênfase1 2" xfId="91"/>
    <cellStyle name="40% - Ênfase1 3" xfId="62"/>
    <cellStyle name="40% - Ênfase2" xfId="8" builtinId="35" customBuiltin="1"/>
    <cellStyle name="40% - Ênfase2 2" xfId="92"/>
    <cellStyle name="40% - Ênfase2 3" xfId="66"/>
    <cellStyle name="40% - Ênfase3" xfId="9" builtinId="39" customBuiltin="1"/>
    <cellStyle name="40% - Ênfase3 2" xfId="93"/>
    <cellStyle name="40% - Ênfase3 3" xfId="137"/>
    <cellStyle name="40% - Ênfase3 4" xfId="70"/>
    <cellStyle name="40% - Ênfase4" xfId="10" builtinId="43" customBuiltin="1"/>
    <cellStyle name="40% - Ênfase4 2" xfId="94"/>
    <cellStyle name="40% - Ênfase4 3" xfId="74"/>
    <cellStyle name="40% - Ênfase5" xfId="11" builtinId="47" customBuiltin="1"/>
    <cellStyle name="40% - Ênfase5 2" xfId="95"/>
    <cellStyle name="40% - Ênfase5 3" xfId="78"/>
    <cellStyle name="40% - Ênfase6" xfId="12" builtinId="51" customBuiltin="1"/>
    <cellStyle name="40% - Ênfase6 2" xfId="96"/>
    <cellStyle name="40% - Ênfase6 3" xfId="82"/>
    <cellStyle name="60% - Ênfase1" xfId="13" builtinId="32" customBuiltin="1"/>
    <cellStyle name="60% - Ênfase1 2" xfId="97"/>
    <cellStyle name="60% - Ênfase1 3" xfId="63"/>
    <cellStyle name="60% - Ênfase2" xfId="14" builtinId="36" customBuiltin="1"/>
    <cellStyle name="60% - Ênfase2 2" xfId="98"/>
    <cellStyle name="60% - Ênfase2 3" xfId="67"/>
    <cellStyle name="60% - Ênfase3" xfId="15" builtinId="40" customBuiltin="1"/>
    <cellStyle name="60% - Ênfase3 2" xfId="99"/>
    <cellStyle name="60% - Ênfase3 3" xfId="130"/>
    <cellStyle name="60% - Ênfase3 4" xfId="71"/>
    <cellStyle name="60% - Ênfase4" xfId="16" builtinId="44" customBuiltin="1"/>
    <cellStyle name="60% - Ênfase4 2" xfId="100"/>
    <cellStyle name="60% - Ênfase4 3" xfId="131"/>
    <cellStyle name="60% - Ênfase4 4" xfId="75"/>
    <cellStyle name="60% - Ênfase5" xfId="17" builtinId="48" customBuiltin="1"/>
    <cellStyle name="60% - Ênfase5 2" xfId="101"/>
    <cellStyle name="60% - Ênfase5 3" xfId="79"/>
    <cellStyle name="60% - Ênfase6" xfId="18" builtinId="52" customBuiltin="1"/>
    <cellStyle name="60% - Ênfase6 2" xfId="102"/>
    <cellStyle name="60% - Ênfase6 3" xfId="132"/>
    <cellStyle name="60% - Ênfase6 4" xfId="83"/>
    <cellStyle name="Bom" xfId="19" builtinId="26" customBuiltin="1"/>
    <cellStyle name="Bom 2" xfId="103"/>
    <cellStyle name="Bom 3" xfId="49"/>
    <cellStyle name="Cálculo" xfId="20" builtinId="22" customBuiltin="1"/>
    <cellStyle name="Cálculo 2" xfId="104"/>
    <cellStyle name="Cálculo 3" xfId="54"/>
    <cellStyle name="Célula de Verificação" xfId="21" builtinId="23" customBuiltin="1"/>
    <cellStyle name="Célula de Verificação 2" xfId="105"/>
    <cellStyle name="Célula de Verificação 3" xfId="56"/>
    <cellStyle name="Célula Vinculada" xfId="22" builtinId="24" customBuiltin="1"/>
    <cellStyle name="Célula Vinculada 2" xfId="106"/>
    <cellStyle name="Célula Vinculada 3" xfId="55"/>
    <cellStyle name="Ênfase1" xfId="23" builtinId="29" customBuiltin="1"/>
    <cellStyle name="Ênfase1 2" xfId="107"/>
    <cellStyle name="Ênfase1 3" xfId="60"/>
    <cellStyle name="Ênfase2" xfId="24" builtinId="33" customBuiltin="1"/>
    <cellStyle name="Ênfase2 2" xfId="108"/>
    <cellStyle name="Ênfase2 3" xfId="64"/>
    <cellStyle name="Ênfase3" xfId="25" builtinId="37" customBuiltin="1"/>
    <cellStyle name="Ênfase3 2" xfId="109"/>
    <cellStyle name="Ênfase3 3" xfId="68"/>
    <cellStyle name="Ênfase4" xfId="26" builtinId="41" customBuiltin="1"/>
    <cellStyle name="Ênfase4 2" xfId="110"/>
    <cellStyle name="Ênfase4 3" xfId="72"/>
    <cellStyle name="Ênfase5" xfId="27" builtinId="45" customBuiltin="1"/>
    <cellStyle name="Ênfase5 2" xfId="111"/>
    <cellStyle name="Ênfase5 3" xfId="76"/>
    <cellStyle name="Ênfase6" xfId="28" builtinId="49" customBuiltin="1"/>
    <cellStyle name="Ênfase6 2" xfId="112"/>
    <cellStyle name="Ênfase6 3" xfId="80"/>
    <cellStyle name="Entrada" xfId="29" builtinId="20" customBuiltin="1"/>
    <cellStyle name="Entrada 2" xfId="113"/>
    <cellStyle name="Entrada 3" xfId="52"/>
    <cellStyle name="Hiperlink" xfId="30" builtinId="8"/>
    <cellStyle name="Hyperlink 2" xfId="135"/>
    <cellStyle name="Hyperlink 3" xfId="134"/>
    <cellStyle name="Hyperlink 4" xfId="133"/>
    <cellStyle name="Incorreto" xfId="31" builtinId="27" customBuiltin="1"/>
    <cellStyle name="Incorreto 2" xfId="114"/>
    <cellStyle name="Incorreto 3" xfId="50"/>
    <cellStyle name="Neutra" xfId="32" builtinId="28" customBuiltin="1"/>
    <cellStyle name="Neutra 2" xfId="115"/>
    <cellStyle name="Neutra 3" xfId="51"/>
    <cellStyle name="Normal" xfId="0" builtinId="0"/>
    <cellStyle name="Normal 2" xfId="84"/>
    <cellStyle name="Normal 2 2" xfId="136"/>
    <cellStyle name="Normal 3" xfId="44"/>
    <cellStyle name="Nota" xfId="33" builtinId="10" customBuiltin="1"/>
    <cellStyle name="Nota 2" xfId="116"/>
    <cellStyle name="Nota 3" xfId="125"/>
    <cellStyle name="Saída" xfId="34" builtinId="21" customBuiltin="1"/>
    <cellStyle name="Saída 2" xfId="117"/>
    <cellStyle name="Saída 3" xfId="53"/>
    <cellStyle name="Texto de Aviso" xfId="35" builtinId="11" customBuiltin="1"/>
    <cellStyle name="Texto de Aviso 2" xfId="118"/>
    <cellStyle name="Texto de Aviso 3" xfId="57"/>
    <cellStyle name="Texto Explicativo" xfId="36" builtinId="53" customBuiltin="1"/>
    <cellStyle name="Texto Explicativo 2" xfId="119"/>
    <cellStyle name="Texto Explicativo 3" xfId="58"/>
    <cellStyle name="Título" xfId="43" builtinId="15" customBuiltin="1"/>
    <cellStyle name="Título 1" xfId="37" builtinId="16" customBuiltin="1"/>
    <cellStyle name="Título 1 1" xfId="38"/>
    <cellStyle name="Título 1 2" xfId="120"/>
    <cellStyle name="Título 1 3" xfId="45"/>
    <cellStyle name="Título 2" xfId="39" builtinId="17" customBuiltin="1"/>
    <cellStyle name="Título 2 2" xfId="121"/>
    <cellStyle name="Título 2 3" xfId="46"/>
    <cellStyle name="Título 3" xfId="40" builtinId="18" customBuiltin="1"/>
    <cellStyle name="Título 3 2" xfId="122"/>
    <cellStyle name="Título 3 3" xfId="47"/>
    <cellStyle name="Título 4" xfId="41" builtinId="19" customBuiltin="1"/>
    <cellStyle name="Título 4 2" xfId="123"/>
    <cellStyle name="Título 4 3" xfId="48"/>
    <cellStyle name="Total" xfId="42" builtinId="25" customBuiltin="1"/>
    <cellStyle name="Total 2" xfId="124"/>
    <cellStyle name="Total 3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Figura 1. MDDA - Distribuição dos casos de diarreia por semana epidemiológica no Estado de São Paulo, no ano 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297583849449724E-2"/>
          <c:y val="0.1797200627259152"/>
          <c:w val="0.85727158611102461"/>
          <c:h val="0.72253732150359173"/>
        </c:manualLayout>
      </c:layout>
      <c:lineChart>
        <c:grouping val="standard"/>
        <c:varyColors val="0"/>
        <c:ser>
          <c:idx val="0"/>
          <c:order val="0"/>
          <c:tx>
            <c:strRef>
              <c:f>'ESP CONSOL 2016'!$A$142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'ESP CONSOL 2016'!$B$142:$BA$142</c:f>
              <c:numCache>
                <c:formatCode>General</c:formatCode>
                <c:ptCount val="52"/>
                <c:pt idx="0">
                  <c:v>26151</c:v>
                </c:pt>
                <c:pt idx="1">
                  <c:v>27042</c:v>
                </c:pt>
                <c:pt idx="2">
                  <c:v>25137</c:v>
                </c:pt>
                <c:pt idx="3">
                  <c:v>25634</c:v>
                </c:pt>
                <c:pt idx="4">
                  <c:v>25068</c:v>
                </c:pt>
                <c:pt idx="5">
                  <c:v>25666</c:v>
                </c:pt>
                <c:pt idx="6">
                  <c:v>26943</c:v>
                </c:pt>
                <c:pt idx="7">
                  <c:v>27867</c:v>
                </c:pt>
                <c:pt idx="8">
                  <c:v>28111</c:v>
                </c:pt>
                <c:pt idx="9">
                  <c:v>29882</c:v>
                </c:pt>
                <c:pt idx="10">
                  <c:v>29473</c:v>
                </c:pt>
                <c:pt idx="11">
                  <c:v>27227</c:v>
                </c:pt>
                <c:pt idx="12">
                  <c:v>28313</c:v>
                </c:pt>
                <c:pt idx="13">
                  <c:v>25969</c:v>
                </c:pt>
                <c:pt idx="14">
                  <c:v>25370</c:v>
                </c:pt>
                <c:pt idx="15">
                  <c:v>24037</c:v>
                </c:pt>
                <c:pt idx="16">
                  <c:v>20992</c:v>
                </c:pt>
                <c:pt idx="17">
                  <c:v>18550</c:v>
                </c:pt>
                <c:pt idx="18">
                  <c:v>20357</c:v>
                </c:pt>
                <c:pt idx="19">
                  <c:v>18424</c:v>
                </c:pt>
                <c:pt idx="20">
                  <c:v>16454</c:v>
                </c:pt>
                <c:pt idx="21">
                  <c:v>16434</c:v>
                </c:pt>
                <c:pt idx="22">
                  <c:v>15912</c:v>
                </c:pt>
                <c:pt idx="23">
                  <c:v>17696</c:v>
                </c:pt>
                <c:pt idx="24">
                  <c:v>19270</c:v>
                </c:pt>
                <c:pt idx="25">
                  <c:v>20685</c:v>
                </c:pt>
                <c:pt idx="26">
                  <c:v>21705</c:v>
                </c:pt>
                <c:pt idx="27">
                  <c:v>24205</c:v>
                </c:pt>
                <c:pt idx="28">
                  <c:v>21175</c:v>
                </c:pt>
                <c:pt idx="29">
                  <c:v>22268</c:v>
                </c:pt>
                <c:pt idx="30">
                  <c:v>23739</c:v>
                </c:pt>
                <c:pt idx="31">
                  <c:v>25725</c:v>
                </c:pt>
                <c:pt idx="32">
                  <c:v>28572</c:v>
                </c:pt>
                <c:pt idx="33">
                  <c:v>27158</c:v>
                </c:pt>
                <c:pt idx="34">
                  <c:v>28991</c:v>
                </c:pt>
                <c:pt idx="35">
                  <c:v>25979</c:v>
                </c:pt>
                <c:pt idx="36">
                  <c:v>26795</c:v>
                </c:pt>
                <c:pt idx="37">
                  <c:v>26127</c:v>
                </c:pt>
                <c:pt idx="38">
                  <c:v>25097</c:v>
                </c:pt>
                <c:pt idx="39">
                  <c:v>24148</c:v>
                </c:pt>
                <c:pt idx="40">
                  <c:v>22064</c:v>
                </c:pt>
                <c:pt idx="41">
                  <c:v>25342</c:v>
                </c:pt>
                <c:pt idx="42">
                  <c:v>21480</c:v>
                </c:pt>
                <c:pt idx="43">
                  <c:v>19087</c:v>
                </c:pt>
                <c:pt idx="44">
                  <c:v>19490</c:v>
                </c:pt>
                <c:pt idx="45">
                  <c:v>18548</c:v>
                </c:pt>
                <c:pt idx="46">
                  <c:v>19231</c:v>
                </c:pt>
                <c:pt idx="47">
                  <c:v>18407</c:v>
                </c:pt>
                <c:pt idx="48">
                  <c:v>18313</c:v>
                </c:pt>
                <c:pt idx="49">
                  <c:v>18902</c:v>
                </c:pt>
                <c:pt idx="50">
                  <c:v>16396</c:v>
                </c:pt>
                <c:pt idx="51">
                  <c:v>19251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84180480"/>
        <c:axId val="67322432"/>
      </c:lineChart>
      <c:catAx>
        <c:axId val="8418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67322432"/>
        <c:crosses val="autoZero"/>
        <c:auto val="1"/>
        <c:lblAlgn val="ctr"/>
        <c:lblOffset val="100"/>
        <c:noMultiLvlLbl val="0"/>
      </c:catAx>
      <c:valAx>
        <c:axId val="67322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180480"/>
        <c:crosses val="autoZero"/>
        <c:crossBetween val="between"/>
        <c:majorUnit val="100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Distribuição dos casos de diarreia por faixa etária, por Trimestre de ocorrência (tendência bruta sem correção por intervalos de faixas etárias), ESP, 2016 </a:t>
            </a:r>
          </a:p>
        </c:rich>
      </c:tx>
      <c:layout>
        <c:manualLayout>
          <c:xMode val="edge"/>
          <c:yMode val="edge"/>
          <c:x val="0.1188614157682412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4053680111322"/>
          <c:y val="0.19417098219299481"/>
          <c:w val="0.85058097747653261"/>
          <c:h val="0.66692272816135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'ESP CONSOL 2016'!$B$149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'ESP CONSOL 2016'!$A$150:$A$153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2016'!$B$150:$B$153</c:f>
              <c:numCache>
                <c:formatCode>General</c:formatCode>
                <c:ptCount val="4"/>
                <c:pt idx="0">
                  <c:v>15456</c:v>
                </c:pt>
                <c:pt idx="1">
                  <c:v>10983</c:v>
                </c:pt>
                <c:pt idx="2">
                  <c:v>11556</c:v>
                </c:pt>
                <c:pt idx="3">
                  <c:v>9344</c:v>
                </c:pt>
              </c:numCache>
            </c:numRef>
          </c:val>
        </c:ser>
        <c:ser>
          <c:idx val="1"/>
          <c:order val="1"/>
          <c:tx>
            <c:strRef>
              <c:f>'ESP CONSOL 2016'!$C$149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'ESP CONSOL 2016'!$A$150:$A$153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2016'!$C$150:$C$153</c:f>
              <c:numCache>
                <c:formatCode>General</c:formatCode>
                <c:ptCount val="4"/>
                <c:pt idx="0">
                  <c:v>50131</c:v>
                </c:pt>
                <c:pt idx="1">
                  <c:v>45746</c:v>
                </c:pt>
                <c:pt idx="2">
                  <c:v>59299</c:v>
                </c:pt>
                <c:pt idx="3">
                  <c:v>36109</c:v>
                </c:pt>
              </c:numCache>
            </c:numRef>
          </c:val>
        </c:ser>
        <c:ser>
          <c:idx val="2"/>
          <c:order val="2"/>
          <c:tx>
            <c:strRef>
              <c:f>'ESP CONSOL 2016'!$D$149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'ESP CONSOL 2016'!$A$150:$A$153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2016'!$D$150:$D$153</c:f>
              <c:numCache>
                <c:formatCode>General</c:formatCode>
                <c:ptCount val="4"/>
                <c:pt idx="0">
                  <c:v>28401</c:v>
                </c:pt>
                <c:pt idx="1">
                  <c:v>24191</c:v>
                </c:pt>
                <c:pt idx="2">
                  <c:v>36524</c:v>
                </c:pt>
                <c:pt idx="3">
                  <c:v>25967</c:v>
                </c:pt>
              </c:numCache>
            </c:numRef>
          </c:val>
        </c:ser>
        <c:ser>
          <c:idx val="3"/>
          <c:order val="3"/>
          <c:tx>
            <c:strRef>
              <c:f>'ESP CONSOL 2016'!$E$149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'ESP CONSOL 2016'!$A$150:$A$153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2016'!$E$150:$E$153</c:f>
              <c:numCache>
                <c:formatCode>General</c:formatCode>
                <c:ptCount val="4"/>
                <c:pt idx="0">
                  <c:v>255590</c:v>
                </c:pt>
                <c:pt idx="1">
                  <c:v>175321</c:v>
                </c:pt>
                <c:pt idx="2">
                  <c:v>214960</c:v>
                </c:pt>
                <c:pt idx="3">
                  <c:v>184962</c:v>
                </c:pt>
              </c:numCache>
            </c:numRef>
          </c:val>
        </c:ser>
        <c:ser>
          <c:idx val="4"/>
          <c:order val="4"/>
          <c:tx>
            <c:strRef>
              <c:f>'ESP CONSOL 2016'!$F$149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'ESP CONSOL 2016'!$A$150:$A$153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2016'!$F$150:$F$153</c:f>
              <c:numCache>
                <c:formatCode>General</c:formatCode>
                <c:ptCount val="4"/>
                <c:pt idx="0">
                  <c:v>2936</c:v>
                </c:pt>
                <c:pt idx="1">
                  <c:v>3909</c:v>
                </c:pt>
                <c:pt idx="2">
                  <c:v>5197</c:v>
                </c:pt>
                <c:pt idx="3">
                  <c:v>4277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axId val="88737792"/>
        <c:axId val="67323584"/>
      </c:barChart>
      <c:catAx>
        <c:axId val="887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323584"/>
        <c:crosses val="autoZero"/>
        <c:auto val="1"/>
        <c:lblAlgn val="ctr"/>
        <c:lblOffset val="100"/>
        <c:tickLblSkip val="1"/>
        <c:noMultiLvlLbl val="0"/>
      </c:catAx>
      <c:valAx>
        <c:axId val="6732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873779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676331055853911"/>
          <c:y val="0.95074884260703663"/>
          <c:w val="0.28670921070700328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Figura 4. MDDA - Distribuição dos casos de Diarreia segundo o Plano de Tratamento (A, B ou C) por Trimestre de ocorrência, ESP, 2016
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003077003776664E-2"/>
          <c:y val="0.18167309186301428"/>
          <c:w val="0.87439963335533621"/>
          <c:h val="0.69555826708596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'ESP CONSOL 2016'!$H$149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2016'!$H$150:$H$153</c:f>
              <c:numCache>
                <c:formatCode>General</c:formatCode>
                <c:ptCount val="4"/>
                <c:pt idx="0">
                  <c:v>152646</c:v>
                </c:pt>
                <c:pt idx="1">
                  <c:v>121720</c:v>
                </c:pt>
                <c:pt idx="2">
                  <c:v>145031</c:v>
                </c:pt>
                <c:pt idx="3">
                  <c:v>114724</c:v>
                </c:pt>
              </c:numCache>
            </c:numRef>
          </c:val>
        </c:ser>
        <c:ser>
          <c:idx val="1"/>
          <c:order val="1"/>
          <c:tx>
            <c:strRef>
              <c:f>'ESP CONSOL 2016'!$I$149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2016'!$I$150:$I$153</c:f>
              <c:numCache>
                <c:formatCode>General</c:formatCode>
                <c:ptCount val="4"/>
                <c:pt idx="0">
                  <c:v>77681</c:v>
                </c:pt>
                <c:pt idx="1">
                  <c:v>56615</c:v>
                </c:pt>
                <c:pt idx="2">
                  <c:v>70690</c:v>
                </c:pt>
                <c:pt idx="3">
                  <c:v>56928</c:v>
                </c:pt>
              </c:numCache>
            </c:numRef>
          </c:val>
        </c:ser>
        <c:ser>
          <c:idx val="2"/>
          <c:order val="2"/>
          <c:tx>
            <c:strRef>
              <c:f>'ESP CONSOL 2016'!$J$149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2016'!$J$150:$J$153</c:f>
              <c:numCache>
                <c:formatCode>General</c:formatCode>
                <c:ptCount val="4"/>
                <c:pt idx="0">
                  <c:v>117833</c:v>
                </c:pt>
                <c:pt idx="1">
                  <c:v>78531</c:v>
                </c:pt>
                <c:pt idx="2">
                  <c:v>105789</c:v>
                </c:pt>
                <c:pt idx="3">
                  <c:v>85120</c:v>
                </c:pt>
              </c:numCache>
            </c:numRef>
          </c:val>
        </c:ser>
        <c:ser>
          <c:idx val="3"/>
          <c:order val="3"/>
          <c:tx>
            <c:strRef>
              <c:f>'ESP CONSOL 2016'!$K$149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2016'!$K$150:$K$153</c:f>
              <c:numCache>
                <c:formatCode>General</c:formatCode>
                <c:ptCount val="4"/>
                <c:pt idx="0">
                  <c:v>4354</c:v>
                </c:pt>
                <c:pt idx="1">
                  <c:v>3284</c:v>
                </c:pt>
                <c:pt idx="2">
                  <c:v>6026</c:v>
                </c:pt>
                <c:pt idx="3">
                  <c:v>3887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2"/>
        <c:axId val="90423296"/>
        <c:axId val="67326464"/>
      </c:barChart>
      <c:catAx>
        <c:axId val="9042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7326464"/>
        <c:crosses val="autoZero"/>
        <c:auto val="1"/>
        <c:lblAlgn val="ctr"/>
        <c:lblOffset val="100"/>
        <c:noMultiLvlLbl val="0"/>
      </c:catAx>
      <c:valAx>
        <c:axId val="6732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423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5"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57150</xdr:rowOff>
    </xdr:from>
    <xdr:to>
      <xdr:col>0</xdr:col>
      <xdr:colOff>1000125</xdr:colOff>
      <xdr:row>6</xdr:row>
      <xdr:rowOff>19050</xdr:rowOff>
    </xdr:to>
    <xdr:pic>
      <xdr:nvPicPr>
        <xdr:cNvPr id="1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2862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G160"/>
  <sheetViews>
    <sheetView topLeftCell="A148" zoomScaleNormal="100" workbookViewId="0">
      <selection activeCell="Q152" sqref="Q152"/>
    </sheetView>
  </sheetViews>
  <sheetFormatPr defaultRowHeight="15.75" customHeight="1" x14ac:dyDescent="0.2"/>
  <cols>
    <col min="1" max="1" width="20.7109375" style="1" customWidth="1"/>
    <col min="2" max="2" width="10.28515625" style="1" customWidth="1"/>
    <col min="3" max="3" width="11.7109375" style="1" customWidth="1"/>
    <col min="4" max="4" width="13.140625" style="1" bestFit="1" customWidth="1"/>
    <col min="5" max="5" width="9.140625" style="1"/>
    <col min="6" max="6" width="10.7109375" style="1" customWidth="1"/>
    <col min="7" max="7" width="10.28515625" style="1" customWidth="1"/>
    <col min="8" max="11" width="9.140625" style="1"/>
    <col min="12" max="12" width="10.85546875" style="1" customWidth="1"/>
    <col min="13" max="13" width="13.28515625" style="1" customWidth="1"/>
    <col min="14" max="14" width="11.85546875" style="1" customWidth="1"/>
    <col min="15" max="15" width="10.5703125" style="1" customWidth="1"/>
    <col min="16" max="16" width="9.140625" style="9"/>
    <col min="17" max="17" width="13" style="1" customWidth="1"/>
    <col min="18" max="18" width="9.42578125" style="1" customWidth="1"/>
    <col min="19" max="37" width="9.140625" style="1"/>
    <col min="38" max="38" width="10.140625" style="1" bestFit="1" customWidth="1"/>
    <col min="39" max="53" width="9.140625" style="1"/>
    <col min="54" max="54" width="9.140625" style="4"/>
    <col min="55" max="55" width="11.85546875" style="1" customWidth="1"/>
    <col min="56" max="16384" width="9.140625" style="1"/>
  </cols>
  <sheetData>
    <row r="1" spans="1:53" ht="15.75" customHeight="1" x14ac:dyDescent="0.2">
      <c r="A1" s="2"/>
      <c r="B1" s="3" t="s">
        <v>0</v>
      </c>
    </row>
    <row r="2" spans="1:53" ht="15.75" customHeight="1" x14ac:dyDescent="0.2">
      <c r="A2" s="2"/>
      <c r="B2" s="3" t="s">
        <v>1</v>
      </c>
    </row>
    <row r="3" spans="1:53" ht="15.75" customHeight="1" x14ac:dyDescent="0.25">
      <c r="A3" s="2"/>
      <c r="B3" s="3" t="s">
        <v>2</v>
      </c>
      <c r="I3" s="86" t="s">
        <v>48</v>
      </c>
      <c r="J3" s="82"/>
    </row>
    <row r="4" spans="1:53" ht="15.75" customHeight="1" x14ac:dyDescent="0.2">
      <c r="A4" s="2"/>
      <c r="B4" s="3" t="s">
        <v>3</v>
      </c>
    </row>
    <row r="5" spans="1:53" ht="15.75" customHeight="1" x14ac:dyDescent="0.25">
      <c r="A5" s="2"/>
      <c r="B5" s="5" t="s">
        <v>4</v>
      </c>
      <c r="I5" s="20" t="s">
        <v>47</v>
      </c>
    </row>
    <row r="6" spans="1:53" ht="15.75" customHeight="1" x14ac:dyDescent="0.2">
      <c r="A6" s="2"/>
      <c r="B6" s="5" t="s">
        <v>5</v>
      </c>
    </row>
    <row r="7" spans="1:53" ht="15.75" customHeight="1" x14ac:dyDescent="0.2">
      <c r="A7" s="2"/>
      <c r="B7" s="6" t="s">
        <v>6</v>
      </c>
    </row>
    <row r="8" spans="1:53" ht="15.75" customHeight="1" x14ac:dyDescent="0.2">
      <c r="A8" s="2"/>
      <c r="B8" s="6"/>
    </row>
    <row r="9" spans="1:53" ht="15.75" customHeight="1" x14ac:dyDescent="0.2">
      <c r="A9" s="2"/>
      <c r="B9" s="23" t="s">
        <v>35</v>
      </c>
    </row>
    <row r="10" spans="1:53" ht="15.75" customHeight="1" x14ac:dyDescent="0.2">
      <c r="A10" s="2"/>
      <c r="B10" s="24" t="s">
        <v>36</v>
      </c>
    </row>
    <row r="11" spans="1:53" ht="15.75" customHeight="1" x14ac:dyDescent="0.2">
      <c r="A11" s="7"/>
      <c r="B11" s="24" t="s">
        <v>37</v>
      </c>
    </row>
    <row r="12" spans="1:53" ht="15.75" customHeight="1" x14ac:dyDescent="0.25">
      <c r="A12" s="15"/>
      <c r="B12" s="23" t="s">
        <v>49</v>
      </c>
    </row>
    <row r="13" spans="1:53" ht="15.75" customHeight="1" x14ac:dyDescent="0.25">
      <c r="A13" s="15"/>
      <c r="B13" s="23" t="s">
        <v>38</v>
      </c>
    </row>
    <row r="14" spans="1:53" ht="15.75" customHeight="1" x14ac:dyDescent="0.25">
      <c r="A14" s="15"/>
      <c r="B14" s="23" t="s">
        <v>40</v>
      </c>
    </row>
    <row r="15" spans="1:53" ht="15.75" customHeight="1" x14ac:dyDescent="0.2"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</row>
    <row r="16" spans="1:53" s="4" customFormat="1" ht="15.75" customHeight="1" thickBot="1" x14ac:dyDescent="0.3">
      <c r="A16" s="25" t="s">
        <v>52</v>
      </c>
      <c r="B16" s="21"/>
      <c r="C16" s="21"/>
      <c r="D16" s="21"/>
      <c r="E16" s="21"/>
      <c r="F16" s="21"/>
      <c r="G16" s="21"/>
      <c r="H16" s="21"/>
      <c r="I16" s="22"/>
      <c r="J16" s="21"/>
      <c r="K16" s="21"/>
      <c r="L16" s="21"/>
      <c r="M16" s="84"/>
      <c r="N16" s="85"/>
      <c r="O16" s="84"/>
      <c r="P16" s="10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</row>
    <row r="17" spans="1:54" s="144" customFormat="1" ht="15.75" customHeight="1" thickBot="1" x14ac:dyDescent="0.25">
      <c r="A17" s="209" t="s">
        <v>7</v>
      </c>
      <c r="B17" s="211" t="s">
        <v>10</v>
      </c>
      <c r="C17" s="211"/>
      <c r="D17" s="211"/>
      <c r="E17" s="211"/>
      <c r="F17" s="211"/>
      <c r="G17" s="211"/>
      <c r="H17" s="211" t="s">
        <v>11</v>
      </c>
      <c r="I17" s="211"/>
      <c r="J17" s="211"/>
      <c r="K17" s="211"/>
      <c r="L17" s="211"/>
      <c r="M17" s="212" t="s">
        <v>12</v>
      </c>
      <c r="N17" s="212" t="s">
        <v>13</v>
      </c>
      <c r="O17" s="217" t="s">
        <v>42</v>
      </c>
      <c r="P17" s="54"/>
      <c r="Q17" s="142"/>
      <c r="R17" s="143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13"/>
      <c r="AG17" s="213"/>
      <c r="AH17" s="214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6"/>
    </row>
    <row r="18" spans="1:54" s="144" customFormat="1" ht="20.25" customHeight="1" thickBot="1" x14ac:dyDescent="0.25">
      <c r="A18" s="210"/>
      <c r="B18" s="147" t="s">
        <v>14</v>
      </c>
      <c r="C18" s="147" t="s">
        <v>15</v>
      </c>
      <c r="D18" s="147" t="s">
        <v>16</v>
      </c>
      <c r="E18" s="147" t="s">
        <v>17</v>
      </c>
      <c r="F18" s="147" t="s">
        <v>18</v>
      </c>
      <c r="G18" s="147" t="s">
        <v>8</v>
      </c>
      <c r="H18" s="147" t="s">
        <v>19</v>
      </c>
      <c r="I18" s="147" t="s">
        <v>20</v>
      </c>
      <c r="J18" s="147" t="s">
        <v>21</v>
      </c>
      <c r="K18" s="147" t="s">
        <v>18</v>
      </c>
      <c r="L18" s="147" t="s">
        <v>8</v>
      </c>
      <c r="M18" s="212"/>
      <c r="N18" s="212"/>
      <c r="O18" s="217"/>
      <c r="P18" s="34"/>
      <c r="Q18" s="142"/>
      <c r="T18" s="20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213"/>
      <c r="AG18" s="213"/>
      <c r="AH18" s="214"/>
      <c r="AI18" s="145"/>
      <c r="AJ18" s="145"/>
      <c r="AK18" s="145"/>
      <c r="AL18" s="149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6"/>
    </row>
    <row r="19" spans="1:54" s="34" customFormat="1" ht="15.75" customHeight="1" x14ac:dyDescent="0.2">
      <c r="A19" s="150">
        <v>1</v>
      </c>
      <c r="B19" s="150">
        <v>864</v>
      </c>
      <c r="C19" s="150">
        <v>2857</v>
      </c>
      <c r="D19" s="150">
        <v>2312</v>
      </c>
      <c r="E19" s="150">
        <v>20024</v>
      </c>
      <c r="F19" s="150">
        <v>94</v>
      </c>
      <c r="G19" s="151">
        <v>26151</v>
      </c>
      <c r="H19" s="150">
        <v>10864</v>
      </c>
      <c r="I19" s="150">
        <v>6221</v>
      </c>
      <c r="J19" s="150">
        <v>8759</v>
      </c>
      <c r="K19" s="150">
        <v>307</v>
      </c>
      <c r="L19" s="152">
        <v>26151</v>
      </c>
      <c r="M19" s="150">
        <v>3126</v>
      </c>
      <c r="N19" s="150">
        <v>2581</v>
      </c>
      <c r="O19" s="199">
        <f>N19/M19*100</f>
        <v>82.565579014715297</v>
      </c>
      <c r="P19" s="153"/>
      <c r="R19" s="154"/>
      <c r="S19" s="154"/>
      <c r="T19" s="155"/>
      <c r="U19" s="156"/>
      <c r="V19" s="156"/>
      <c r="W19" s="156"/>
      <c r="X19" s="156"/>
      <c r="Y19" s="156"/>
      <c r="Z19" s="157"/>
      <c r="AA19" s="156"/>
      <c r="AB19" s="156"/>
      <c r="AC19" s="156"/>
      <c r="AD19" s="156"/>
      <c r="AE19" s="157"/>
      <c r="AF19" s="155"/>
      <c r="AG19" s="155"/>
      <c r="AH19" s="155"/>
      <c r="AI19" s="158"/>
      <c r="AJ19" s="158"/>
      <c r="AK19" s="158"/>
      <c r="AL19" s="149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4"/>
    </row>
    <row r="20" spans="1:54" s="34" customFormat="1" ht="15.75" customHeight="1" x14ac:dyDescent="0.2">
      <c r="A20" s="159">
        <v>2</v>
      </c>
      <c r="B20" s="159">
        <v>789</v>
      </c>
      <c r="C20" s="159">
        <v>2790</v>
      </c>
      <c r="D20" s="159">
        <v>2387</v>
      </c>
      <c r="E20" s="159">
        <v>20966</v>
      </c>
      <c r="F20" s="159">
        <v>110</v>
      </c>
      <c r="G20" s="160">
        <v>27042</v>
      </c>
      <c r="H20" s="159">
        <v>11044</v>
      </c>
      <c r="I20" s="159">
        <v>6227</v>
      </c>
      <c r="J20" s="159">
        <v>9442</v>
      </c>
      <c r="K20" s="159">
        <v>329</v>
      </c>
      <c r="L20" s="160">
        <v>27042</v>
      </c>
      <c r="M20" s="159">
        <v>3126</v>
      </c>
      <c r="N20" s="159">
        <v>2584</v>
      </c>
      <c r="O20" s="200">
        <f>N20/M20*100</f>
        <v>82.661548304542549</v>
      </c>
      <c r="P20" s="153"/>
      <c r="T20" s="155"/>
      <c r="U20" s="155"/>
      <c r="V20" s="155"/>
      <c r="W20" s="155"/>
      <c r="X20" s="155"/>
      <c r="Y20" s="155"/>
      <c r="Z20" s="161"/>
      <c r="AA20" s="155"/>
      <c r="AB20" s="155"/>
      <c r="AC20" s="155"/>
      <c r="AD20" s="155"/>
      <c r="AE20" s="161"/>
      <c r="AF20" s="155"/>
      <c r="AG20" s="155"/>
      <c r="AH20" s="155"/>
      <c r="AI20" s="158"/>
      <c r="AJ20" s="158"/>
      <c r="AK20" s="158"/>
      <c r="AL20" s="149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4"/>
    </row>
    <row r="21" spans="1:54" s="34" customFormat="1" ht="15.75" customHeight="1" x14ac:dyDescent="0.2">
      <c r="A21" s="159">
        <v>3</v>
      </c>
      <c r="B21" s="159">
        <v>806</v>
      </c>
      <c r="C21" s="159">
        <v>2608</v>
      </c>
      <c r="D21" s="159">
        <v>2000</v>
      </c>
      <c r="E21" s="159">
        <v>19627</v>
      </c>
      <c r="F21" s="159">
        <v>96</v>
      </c>
      <c r="G21" s="160">
        <v>25137</v>
      </c>
      <c r="H21" s="159">
        <v>10159</v>
      </c>
      <c r="I21" s="159">
        <v>5801</v>
      </c>
      <c r="J21" s="159">
        <v>8918</v>
      </c>
      <c r="K21" s="159">
        <v>259</v>
      </c>
      <c r="L21" s="160">
        <v>25137</v>
      </c>
      <c r="M21" s="159">
        <v>3126</v>
      </c>
      <c r="N21" s="159">
        <v>2538</v>
      </c>
      <c r="O21" s="200">
        <f>N21/M21*100</f>
        <v>81.190019193857964</v>
      </c>
      <c r="P21" s="153"/>
      <c r="T21" s="155"/>
      <c r="U21" s="155"/>
      <c r="V21" s="155"/>
      <c r="W21" s="155"/>
      <c r="X21" s="155"/>
      <c r="Y21" s="155"/>
      <c r="Z21" s="161"/>
      <c r="AA21" s="155"/>
      <c r="AB21" s="155"/>
      <c r="AC21" s="155"/>
      <c r="AD21" s="155"/>
      <c r="AE21" s="161"/>
      <c r="AF21" s="155"/>
      <c r="AG21" s="155"/>
      <c r="AH21" s="155"/>
      <c r="AI21" s="158"/>
      <c r="AJ21" s="158"/>
      <c r="AK21" s="158"/>
      <c r="AL21" s="149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4"/>
    </row>
    <row r="22" spans="1:54" s="34" customFormat="1" ht="15.75" customHeight="1" x14ac:dyDescent="0.2">
      <c r="A22" s="159">
        <v>4</v>
      </c>
      <c r="B22" s="159">
        <v>785</v>
      </c>
      <c r="C22" s="159">
        <v>2708</v>
      </c>
      <c r="D22" s="159">
        <v>1968</v>
      </c>
      <c r="E22" s="159">
        <v>20089</v>
      </c>
      <c r="F22" s="159">
        <v>84</v>
      </c>
      <c r="G22" s="160">
        <v>25634</v>
      </c>
      <c r="H22" s="159">
        <v>10387</v>
      </c>
      <c r="I22" s="159">
        <v>5624</v>
      </c>
      <c r="J22" s="159">
        <v>9388</v>
      </c>
      <c r="K22" s="159">
        <v>235</v>
      </c>
      <c r="L22" s="160">
        <v>25634</v>
      </c>
      <c r="M22" s="159">
        <v>3126</v>
      </c>
      <c r="N22" s="159">
        <v>2573</v>
      </c>
      <c r="O22" s="200">
        <f>N22/M22*100</f>
        <v>82.309660908509272</v>
      </c>
      <c r="P22" s="153"/>
      <c r="T22" s="155"/>
      <c r="U22" s="155"/>
      <c r="V22" s="155"/>
      <c r="W22" s="155"/>
      <c r="X22" s="155"/>
      <c r="Y22" s="155"/>
      <c r="Z22" s="161"/>
      <c r="AA22" s="155"/>
      <c r="AB22" s="155"/>
      <c r="AC22" s="155"/>
      <c r="AD22" s="155"/>
      <c r="AE22" s="161"/>
      <c r="AF22" s="155"/>
      <c r="AG22" s="155"/>
      <c r="AH22" s="155"/>
      <c r="AI22" s="158"/>
      <c r="AJ22" s="158"/>
      <c r="AK22" s="158"/>
      <c r="AL22" s="149"/>
      <c r="AM22" s="145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4"/>
    </row>
    <row r="23" spans="1:54" s="34" customFormat="1" ht="15.75" customHeight="1" x14ac:dyDescent="0.2">
      <c r="A23" s="159">
        <v>5</v>
      </c>
      <c r="B23" s="159">
        <v>862</v>
      </c>
      <c r="C23" s="159">
        <v>2805</v>
      </c>
      <c r="D23" s="159">
        <v>1933</v>
      </c>
      <c r="E23" s="159">
        <v>19424</v>
      </c>
      <c r="F23" s="159">
        <v>44</v>
      </c>
      <c r="G23" s="160">
        <v>25068</v>
      </c>
      <c r="H23" s="159">
        <v>10296</v>
      </c>
      <c r="I23" s="159">
        <v>5662</v>
      </c>
      <c r="J23" s="159">
        <v>8814</v>
      </c>
      <c r="K23" s="159">
        <v>296</v>
      </c>
      <c r="L23" s="160">
        <v>25068</v>
      </c>
      <c r="M23" s="159">
        <v>3126</v>
      </c>
      <c r="N23" s="159">
        <v>2514</v>
      </c>
      <c r="O23" s="200">
        <f>N23/M23*100</f>
        <v>80.422264875239918</v>
      </c>
      <c r="P23" s="153"/>
      <c r="Q23" s="34" t="s">
        <v>53</v>
      </c>
      <c r="T23" s="155"/>
      <c r="U23" s="155"/>
      <c r="V23" s="155"/>
      <c r="W23" s="155"/>
      <c r="X23" s="155"/>
      <c r="Y23" s="155"/>
      <c r="Z23" s="161"/>
      <c r="AA23" s="155"/>
      <c r="AB23" s="155"/>
      <c r="AC23" s="155"/>
      <c r="AD23" s="155"/>
      <c r="AE23" s="161"/>
      <c r="AF23" s="155"/>
      <c r="AG23" s="155"/>
      <c r="AH23" s="155"/>
      <c r="AI23" s="158"/>
      <c r="AJ23" s="158"/>
      <c r="AK23" s="158"/>
      <c r="AL23" s="149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4"/>
    </row>
    <row r="24" spans="1:54" s="34" customFormat="1" ht="15.75" customHeight="1" x14ac:dyDescent="0.2">
      <c r="A24" s="159">
        <v>6</v>
      </c>
      <c r="B24" s="159">
        <v>890</v>
      </c>
      <c r="C24" s="159">
        <v>2836</v>
      </c>
      <c r="D24" s="159">
        <v>2060</v>
      </c>
      <c r="E24" s="159">
        <v>19423</v>
      </c>
      <c r="F24" s="159">
        <v>457</v>
      </c>
      <c r="G24" s="160">
        <v>25666</v>
      </c>
      <c r="H24" s="159">
        <v>10154</v>
      </c>
      <c r="I24" s="159">
        <v>5605</v>
      </c>
      <c r="J24" s="159">
        <v>9507</v>
      </c>
      <c r="K24" s="159">
        <v>400</v>
      </c>
      <c r="L24" s="160">
        <v>25666</v>
      </c>
      <c r="M24" s="159">
        <v>3126</v>
      </c>
      <c r="N24" s="159">
        <v>2519</v>
      </c>
      <c r="O24" s="200">
        <f t="shared" ref="O24:O71" si="0">N24/M24*100</f>
        <v>80.582213691618691</v>
      </c>
      <c r="P24" s="153"/>
      <c r="T24" s="155"/>
      <c r="U24" s="155"/>
      <c r="V24" s="155"/>
      <c r="W24" s="155"/>
      <c r="X24" s="155"/>
      <c r="Y24" s="155"/>
      <c r="Z24" s="161"/>
      <c r="AA24" s="155"/>
      <c r="AB24" s="155"/>
      <c r="AC24" s="155"/>
      <c r="AD24" s="155"/>
      <c r="AE24" s="161"/>
      <c r="AF24" s="155"/>
      <c r="AG24" s="155"/>
      <c r="AH24" s="155"/>
      <c r="AI24" s="158"/>
      <c r="AJ24" s="158"/>
      <c r="AK24" s="158"/>
      <c r="AL24" s="149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4"/>
    </row>
    <row r="25" spans="1:54" s="34" customFormat="1" ht="15.75" customHeight="1" x14ac:dyDescent="0.2">
      <c r="A25" s="159">
        <v>7</v>
      </c>
      <c r="B25" s="159">
        <v>1054</v>
      </c>
      <c r="C25" s="159">
        <v>3434</v>
      </c>
      <c r="D25" s="159">
        <v>2168</v>
      </c>
      <c r="E25" s="159">
        <v>20011</v>
      </c>
      <c r="F25" s="159">
        <v>276</v>
      </c>
      <c r="G25" s="160">
        <v>26943</v>
      </c>
      <c r="H25" s="159">
        <v>11668</v>
      </c>
      <c r="I25" s="159">
        <v>5626</v>
      </c>
      <c r="J25" s="159">
        <v>9200</v>
      </c>
      <c r="K25" s="159">
        <v>449</v>
      </c>
      <c r="L25" s="160">
        <v>26943</v>
      </c>
      <c r="M25" s="159">
        <v>3126</v>
      </c>
      <c r="N25" s="159">
        <v>2604</v>
      </c>
      <c r="O25" s="200">
        <f t="shared" si="0"/>
        <v>83.301343570057583</v>
      </c>
      <c r="P25" s="153"/>
      <c r="T25" s="155"/>
      <c r="U25" s="155"/>
      <c r="V25" s="155"/>
      <c r="W25" s="155"/>
      <c r="X25" s="155"/>
      <c r="Y25" s="155"/>
      <c r="Z25" s="161"/>
      <c r="AA25" s="155"/>
      <c r="AB25" s="155"/>
      <c r="AC25" s="155"/>
      <c r="AD25" s="155"/>
      <c r="AE25" s="161"/>
      <c r="AF25" s="155"/>
      <c r="AG25" s="155"/>
      <c r="AH25" s="155"/>
      <c r="AI25" s="158"/>
      <c r="AJ25" s="158"/>
      <c r="AK25" s="158"/>
      <c r="AL25" s="149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4"/>
    </row>
    <row r="26" spans="1:54" s="34" customFormat="1" ht="15.75" customHeight="1" x14ac:dyDescent="0.2">
      <c r="A26" s="159">
        <v>8</v>
      </c>
      <c r="B26" s="159">
        <v>1486</v>
      </c>
      <c r="C26" s="159">
        <v>4573</v>
      </c>
      <c r="D26" s="159">
        <v>2334</v>
      </c>
      <c r="E26" s="159">
        <v>19299</v>
      </c>
      <c r="F26" s="159">
        <v>175</v>
      </c>
      <c r="G26" s="160">
        <v>27867</v>
      </c>
      <c r="H26" s="159">
        <v>12772</v>
      </c>
      <c r="I26" s="159">
        <v>5915</v>
      </c>
      <c r="J26" s="159">
        <v>8891</v>
      </c>
      <c r="K26" s="159">
        <v>289</v>
      </c>
      <c r="L26" s="160">
        <v>27867</v>
      </c>
      <c r="M26" s="159">
        <v>3126</v>
      </c>
      <c r="N26" s="159">
        <v>2574</v>
      </c>
      <c r="O26" s="200">
        <f t="shared" si="0"/>
        <v>82.341650671785033</v>
      </c>
      <c r="P26" s="153"/>
      <c r="T26" s="155"/>
      <c r="U26" s="155"/>
      <c r="V26" s="155"/>
      <c r="W26" s="155"/>
      <c r="X26" s="155"/>
      <c r="Y26" s="155"/>
      <c r="Z26" s="161"/>
      <c r="AA26" s="155"/>
      <c r="AB26" s="155"/>
      <c r="AC26" s="155"/>
      <c r="AD26" s="155"/>
      <c r="AE26" s="161"/>
      <c r="AF26" s="155"/>
      <c r="AG26" s="155"/>
      <c r="AH26" s="155"/>
      <c r="AI26" s="158"/>
      <c r="AJ26" s="158"/>
      <c r="AK26" s="158"/>
      <c r="AL26" s="149"/>
      <c r="AM26" s="145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4"/>
    </row>
    <row r="27" spans="1:54" s="34" customFormat="1" ht="15.75" customHeight="1" x14ac:dyDescent="0.2">
      <c r="A27" s="159">
        <v>9</v>
      </c>
      <c r="B27" s="159">
        <v>1631</v>
      </c>
      <c r="C27" s="159">
        <v>4822</v>
      </c>
      <c r="D27" s="159">
        <v>2238</v>
      </c>
      <c r="E27" s="159">
        <v>19314</v>
      </c>
      <c r="F27" s="159">
        <v>106</v>
      </c>
      <c r="G27" s="160">
        <v>28111</v>
      </c>
      <c r="H27" s="159">
        <v>12778</v>
      </c>
      <c r="I27" s="159">
        <v>6032</v>
      </c>
      <c r="J27" s="159">
        <v>8944</v>
      </c>
      <c r="K27" s="159">
        <v>357</v>
      </c>
      <c r="L27" s="160">
        <v>28111</v>
      </c>
      <c r="M27" s="159">
        <v>3126</v>
      </c>
      <c r="N27" s="159">
        <v>2610</v>
      </c>
      <c r="O27" s="200">
        <f t="shared" si="0"/>
        <v>83.493282149712087</v>
      </c>
      <c r="P27" s="153"/>
      <c r="T27" s="155"/>
      <c r="U27" s="155"/>
      <c r="V27" s="155"/>
      <c r="W27" s="155"/>
      <c r="X27" s="155"/>
      <c r="Y27" s="155"/>
      <c r="Z27" s="161"/>
      <c r="AA27" s="155"/>
      <c r="AB27" s="155"/>
      <c r="AC27" s="155"/>
      <c r="AD27" s="155"/>
      <c r="AE27" s="161"/>
      <c r="AF27" s="155"/>
      <c r="AG27" s="155"/>
      <c r="AH27" s="155"/>
      <c r="AI27" s="158"/>
      <c r="AJ27" s="158"/>
      <c r="AK27" s="158"/>
      <c r="AL27" s="149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4"/>
    </row>
    <row r="28" spans="1:54" s="34" customFormat="1" ht="15.75" customHeight="1" x14ac:dyDescent="0.2">
      <c r="A28" s="159">
        <v>10</v>
      </c>
      <c r="B28" s="159">
        <v>1632</v>
      </c>
      <c r="C28" s="159">
        <v>5267</v>
      </c>
      <c r="D28" s="159">
        <v>2281</v>
      </c>
      <c r="E28" s="159">
        <v>20364</v>
      </c>
      <c r="F28" s="159">
        <v>338</v>
      </c>
      <c r="G28" s="160">
        <v>29882</v>
      </c>
      <c r="H28" s="159">
        <v>13446</v>
      </c>
      <c r="I28" s="159">
        <v>6518</v>
      </c>
      <c r="J28" s="159">
        <v>9583</v>
      </c>
      <c r="K28" s="159">
        <v>335</v>
      </c>
      <c r="L28" s="160">
        <v>29882</v>
      </c>
      <c r="M28" s="159">
        <v>3126</v>
      </c>
      <c r="N28" s="159">
        <v>2584</v>
      </c>
      <c r="O28" s="200">
        <f t="shared" si="0"/>
        <v>82.661548304542549</v>
      </c>
      <c r="P28" s="153"/>
      <c r="T28" s="155"/>
      <c r="U28" s="155"/>
      <c r="V28" s="155"/>
      <c r="W28" s="155"/>
      <c r="X28" s="155"/>
      <c r="Y28" s="155"/>
      <c r="Z28" s="161"/>
      <c r="AA28" s="155"/>
      <c r="AB28" s="155"/>
      <c r="AC28" s="155"/>
      <c r="AD28" s="155"/>
      <c r="AE28" s="161"/>
      <c r="AF28" s="155"/>
      <c r="AG28" s="155"/>
      <c r="AH28" s="155"/>
      <c r="AI28" s="158"/>
      <c r="AJ28" s="158"/>
      <c r="AK28" s="158"/>
      <c r="AL28" s="149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4"/>
    </row>
    <row r="29" spans="1:54" s="34" customFormat="1" ht="15.75" customHeight="1" x14ac:dyDescent="0.2">
      <c r="A29" s="159">
        <v>11</v>
      </c>
      <c r="B29" s="159">
        <v>1705</v>
      </c>
      <c r="C29" s="159">
        <v>5565</v>
      </c>
      <c r="D29" s="159">
        <v>2293</v>
      </c>
      <c r="E29" s="159">
        <v>19388</v>
      </c>
      <c r="F29" s="159">
        <v>522</v>
      </c>
      <c r="G29" s="160">
        <v>29473</v>
      </c>
      <c r="H29" s="159">
        <v>13669</v>
      </c>
      <c r="I29" s="159">
        <v>6141</v>
      </c>
      <c r="J29" s="159">
        <v>9186</v>
      </c>
      <c r="K29" s="159">
        <v>477</v>
      </c>
      <c r="L29" s="160">
        <v>29473</v>
      </c>
      <c r="M29" s="159">
        <v>3126</v>
      </c>
      <c r="N29" s="159">
        <v>2603</v>
      </c>
      <c r="O29" s="200">
        <f t="shared" si="0"/>
        <v>83.269353806781837</v>
      </c>
      <c r="P29" s="153"/>
      <c r="Q29" s="162"/>
      <c r="T29" s="155"/>
      <c r="U29" s="155"/>
      <c r="V29" s="155"/>
      <c r="W29" s="155"/>
      <c r="X29" s="155"/>
      <c r="Y29" s="155"/>
      <c r="Z29" s="161"/>
      <c r="AA29" s="155"/>
      <c r="AB29" s="155"/>
      <c r="AC29" s="155"/>
      <c r="AD29" s="155"/>
      <c r="AE29" s="161"/>
      <c r="AF29" s="155"/>
      <c r="AG29" s="155"/>
      <c r="AH29" s="155"/>
      <c r="AI29" s="158"/>
      <c r="AJ29" s="158"/>
      <c r="AK29" s="158"/>
      <c r="AL29" s="149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4"/>
    </row>
    <row r="30" spans="1:54" s="34" customFormat="1" ht="15.75" customHeight="1" x14ac:dyDescent="0.2">
      <c r="A30" s="159">
        <v>12</v>
      </c>
      <c r="B30" s="159">
        <v>1495</v>
      </c>
      <c r="C30" s="159">
        <v>5002</v>
      </c>
      <c r="D30" s="159">
        <v>2226</v>
      </c>
      <c r="E30" s="159">
        <v>18257</v>
      </c>
      <c r="F30" s="159">
        <v>247</v>
      </c>
      <c r="G30" s="160">
        <v>27227</v>
      </c>
      <c r="H30" s="159">
        <v>12532</v>
      </c>
      <c r="I30" s="159">
        <v>5873</v>
      </c>
      <c r="J30" s="159">
        <v>8451</v>
      </c>
      <c r="K30" s="159">
        <v>371</v>
      </c>
      <c r="L30" s="160">
        <v>27227</v>
      </c>
      <c r="M30" s="159">
        <v>3126</v>
      </c>
      <c r="N30" s="159">
        <v>2526</v>
      </c>
      <c r="O30" s="200">
        <f t="shared" si="0"/>
        <v>80.806142034548941</v>
      </c>
      <c r="P30" s="153"/>
      <c r="Q30" s="162"/>
      <c r="T30" s="155"/>
      <c r="U30" s="155"/>
      <c r="V30" s="155"/>
      <c r="W30" s="155"/>
      <c r="X30" s="155"/>
      <c r="Y30" s="155"/>
      <c r="Z30" s="161"/>
      <c r="AA30" s="155"/>
      <c r="AB30" s="155"/>
      <c r="AC30" s="155"/>
      <c r="AD30" s="155"/>
      <c r="AE30" s="161"/>
      <c r="AF30" s="155"/>
      <c r="AG30" s="155"/>
      <c r="AH30" s="155"/>
      <c r="AI30" s="158"/>
      <c r="AJ30" s="158"/>
      <c r="AK30" s="158"/>
      <c r="AL30" s="149"/>
      <c r="AM30" s="145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4"/>
    </row>
    <row r="31" spans="1:54" s="34" customFormat="1" ht="15.75" customHeight="1" x14ac:dyDescent="0.2">
      <c r="A31" s="159">
        <v>13</v>
      </c>
      <c r="B31" s="159">
        <v>1457</v>
      </c>
      <c r="C31" s="159">
        <v>4864</v>
      </c>
      <c r="D31" s="159">
        <v>2201</v>
      </c>
      <c r="E31" s="159">
        <v>19404</v>
      </c>
      <c r="F31" s="159">
        <v>387</v>
      </c>
      <c r="G31" s="160">
        <v>28313</v>
      </c>
      <c r="H31" s="159">
        <v>12877</v>
      </c>
      <c r="I31" s="159">
        <v>6436</v>
      </c>
      <c r="J31" s="159">
        <v>8750</v>
      </c>
      <c r="K31" s="159">
        <v>250</v>
      </c>
      <c r="L31" s="160">
        <v>28313</v>
      </c>
      <c r="M31" s="159">
        <v>3126</v>
      </c>
      <c r="N31" s="159">
        <v>2614</v>
      </c>
      <c r="O31" s="200">
        <f t="shared" si="0"/>
        <v>83.621241202815099</v>
      </c>
      <c r="P31" s="153"/>
      <c r="Q31" s="162"/>
      <c r="T31" s="155"/>
      <c r="U31" s="155"/>
      <c r="V31" s="155"/>
      <c r="W31" s="155"/>
      <c r="X31" s="155"/>
      <c r="Y31" s="155"/>
      <c r="Z31" s="161"/>
      <c r="AA31" s="155"/>
      <c r="AB31" s="155"/>
      <c r="AC31" s="155"/>
      <c r="AD31" s="155"/>
      <c r="AE31" s="161"/>
      <c r="AF31" s="155"/>
      <c r="AG31" s="155"/>
      <c r="AH31" s="155"/>
      <c r="AI31" s="158"/>
      <c r="AJ31" s="158"/>
      <c r="AK31" s="158"/>
      <c r="AL31" s="149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4"/>
    </row>
    <row r="32" spans="1:54" s="34" customFormat="1" ht="15.75" customHeight="1" x14ac:dyDescent="0.2">
      <c r="A32" s="159">
        <v>14</v>
      </c>
      <c r="B32" s="159">
        <v>1366</v>
      </c>
      <c r="C32" s="159">
        <v>4545</v>
      </c>
      <c r="D32" s="159">
        <v>2062</v>
      </c>
      <c r="E32" s="159">
        <v>17409</v>
      </c>
      <c r="F32" s="159">
        <v>587</v>
      </c>
      <c r="G32" s="160">
        <v>25969</v>
      </c>
      <c r="H32" s="159">
        <v>12279</v>
      </c>
      <c r="I32" s="159">
        <v>5606</v>
      </c>
      <c r="J32" s="159">
        <v>7764</v>
      </c>
      <c r="K32" s="159">
        <v>320</v>
      </c>
      <c r="L32" s="160">
        <v>25969</v>
      </c>
      <c r="M32" s="159">
        <v>3126</v>
      </c>
      <c r="N32" s="159">
        <v>2554</v>
      </c>
      <c r="O32" s="200">
        <f t="shared" si="0"/>
        <v>81.701855406269999</v>
      </c>
      <c r="P32" s="153"/>
      <c r="Q32" s="162"/>
      <c r="T32" s="155"/>
      <c r="U32" s="155"/>
      <c r="V32" s="155"/>
      <c r="W32" s="155"/>
      <c r="X32" s="155"/>
      <c r="Y32" s="155"/>
      <c r="Z32" s="161"/>
      <c r="AA32" s="155"/>
      <c r="AB32" s="155"/>
      <c r="AC32" s="155"/>
      <c r="AD32" s="155"/>
      <c r="AE32" s="161"/>
      <c r="AF32" s="155"/>
      <c r="AG32" s="155"/>
      <c r="AH32" s="155"/>
      <c r="AI32" s="158"/>
      <c r="AJ32" s="158"/>
      <c r="AK32" s="163"/>
      <c r="AL32" s="92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4"/>
    </row>
    <row r="33" spans="1:54" s="34" customFormat="1" ht="15.75" customHeight="1" x14ac:dyDescent="0.2">
      <c r="A33" s="159">
        <v>15</v>
      </c>
      <c r="B33" s="159">
        <v>1208</v>
      </c>
      <c r="C33" s="159">
        <v>4375</v>
      </c>
      <c r="D33" s="159">
        <v>2253</v>
      </c>
      <c r="E33" s="159">
        <v>17009</v>
      </c>
      <c r="F33" s="159">
        <v>525</v>
      </c>
      <c r="G33" s="160">
        <v>25370</v>
      </c>
      <c r="H33" s="159">
        <v>12024</v>
      </c>
      <c r="I33" s="159">
        <v>5490</v>
      </c>
      <c r="J33" s="159">
        <v>7538</v>
      </c>
      <c r="K33" s="159">
        <v>318</v>
      </c>
      <c r="L33" s="160">
        <v>25370</v>
      </c>
      <c r="M33" s="159">
        <v>3126</v>
      </c>
      <c r="N33" s="159">
        <v>2583</v>
      </c>
      <c r="O33" s="200">
        <f t="shared" si="0"/>
        <v>82.629558541266789</v>
      </c>
      <c r="P33" s="153"/>
      <c r="Q33" s="164"/>
      <c r="T33" s="155"/>
      <c r="U33" s="155"/>
      <c r="V33" s="155"/>
      <c r="W33" s="155"/>
      <c r="X33" s="155"/>
      <c r="Y33" s="155"/>
      <c r="Z33" s="161"/>
      <c r="AA33" s="155"/>
      <c r="AB33" s="155"/>
      <c r="AC33" s="155"/>
      <c r="AD33" s="155"/>
      <c r="AE33" s="161"/>
      <c r="AF33" s="155"/>
      <c r="AG33" s="155"/>
      <c r="AH33" s="155"/>
      <c r="AI33" s="158"/>
      <c r="AJ33" s="158"/>
      <c r="AK33" s="163"/>
      <c r="AL33" s="92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4"/>
    </row>
    <row r="34" spans="1:54" s="34" customFormat="1" ht="15.75" customHeight="1" x14ac:dyDescent="0.2">
      <c r="A34" s="159">
        <v>16</v>
      </c>
      <c r="B34" s="159">
        <v>1101</v>
      </c>
      <c r="C34" s="159">
        <v>3876</v>
      </c>
      <c r="D34" s="159">
        <v>1893</v>
      </c>
      <c r="E34" s="159">
        <v>16864</v>
      </c>
      <c r="F34" s="159">
        <v>303</v>
      </c>
      <c r="G34" s="160">
        <v>24037</v>
      </c>
      <c r="H34" s="159">
        <v>11364</v>
      </c>
      <c r="I34" s="159">
        <v>5454</v>
      </c>
      <c r="J34" s="159">
        <v>6815</v>
      </c>
      <c r="K34" s="159">
        <v>404</v>
      </c>
      <c r="L34" s="160">
        <v>24037</v>
      </c>
      <c r="M34" s="159">
        <v>3126</v>
      </c>
      <c r="N34" s="159">
        <v>2608</v>
      </c>
      <c r="O34" s="200">
        <f t="shared" si="0"/>
        <v>83.429302623160581</v>
      </c>
      <c r="P34" s="153"/>
      <c r="Q34" s="165"/>
      <c r="T34" s="155"/>
      <c r="U34" s="155"/>
      <c r="V34" s="155"/>
      <c r="W34" s="155"/>
      <c r="X34" s="155"/>
      <c r="Y34" s="155"/>
      <c r="Z34" s="161"/>
      <c r="AA34" s="155"/>
      <c r="AB34" s="155"/>
      <c r="AC34" s="155"/>
      <c r="AD34" s="155"/>
      <c r="AE34" s="161"/>
      <c r="AF34" s="155"/>
      <c r="AG34" s="155"/>
      <c r="AH34" s="155"/>
      <c r="AI34" s="158"/>
      <c r="AJ34" s="158"/>
      <c r="AK34" s="163"/>
      <c r="AL34" s="92"/>
      <c r="AM34" s="145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4"/>
    </row>
    <row r="35" spans="1:54" s="34" customFormat="1" ht="15.75" customHeight="1" x14ac:dyDescent="0.2">
      <c r="A35" s="159">
        <v>17</v>
      </c>
      <c r="B35" s="159">
        <v>924</v>
      </c>
      <c r="C35" s="159">
        <v>3347</v>
      </c>
      <c r="D35" s="159">
        <v>1802</v>
      </c>
      <c r="E35" s="159">
        <v>14604</v>
      </c>
      <c r="F35" s="159">
        <v>315</v>
      </c>
      <c r="G35" s="160">
        <v>20992</v>
      </c>
      <c r="H35" s="159">
        <v>9783</v>
      </c>
      <c r="I35" s="159">
        <v>4377</v>
      </c>
      <c r="J35" s="159">
        <v>6624</v>
      </c>
      <c r="K35" s="159">
        <v>208</v>
      </c>
      <c r="L35" s="160">
        <v>20992</v>
      </c>
      <c r="M35" s="159">
        <v>3126</v>
      </c>
      <c r="N35" s="159">
        <v>2554</v>
      </c>
      <c r="O35" s="200">
        <f t="shared" si="0"/>
        <v>81.701855406269999</v>
      </c>
      <c r="P35" s="166"/>
      <c r="Q35" s="165"/>
      <c r="T35" s="155"/>
      <c r="U35" s="155"/>
      <c r="V35" s="155"/>
      <c r="W35" s="155"/>
      <c r="X35" s="155"/>
      <c r="Y35" s="155"/>
      <c r="Z35" s="161"/>
      <c r="AA35" s="155"/>
      <c r="AB35" s="155"/>
      <c r="AC35" s="155"/>
      <c r="AD35" s="155"/>
      <c r="AE35" s="161"/>
      <c r="AF35" s="155"/>
      <c r="AG35" s="155"/>
      <c r="AH35" s="155"/>
      <c r="AI35" s="158"/>
      <c r="AJ35" s="158"/>
      <c r="AK35" s="163"/>
      <c r="AL35" s="92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4"/>
    </row>
    <row r="36" spans="1:54" s="34" customFormat="1" ht="15.75" customHeight="1" x14ac:dyDescent="0.2">
      <c r="A36" s="159">
        <v>18</v>
      </c>
      <c r="B36" s="159">
        <v>787</v>
      </c>
      <c r="C36" s="159">
        <v>3063</v>
      </c>
      <c r="D36" s="159">
        <v>1672</v>
      </c>
      <c r="E36" s="159">
        <v>12760</v>
      </c>
      <c r="F36" s="159">
        <v>268</v>
      </c>
      <c r="G36" s="160">
        <v>18550</v>
      </c>
      <c r="H36" s="159">
        <v>8511</v>
      </c>
      <c r="I36" s="159">
        <v>4135</v>
      </c>
      <c r="J36" s="159">
        <v>5684</v>
      </c>
      <c r="K36" s="159">
        <v>220</v>
      </c>
      <c r="L36" s="160">
        <v>18550</v>
      </c>
      <c r="M36" s="159">
        <v>3126</v>
      </c>
      <c r="N36" s="159">
        <v>2603</v>
      </c>
      <c r="O36" s="200">
        <f t="shared" si="0"/>
        <v>83.269353806781837</v>
      </c>
      <c r="P36" s="153"/>
      <c r="Q36" s="165"/>
      <c r="T36" s="155"/>
      <c r="U36" s="155"/>
      <c r="V36" s="155"/>
      <c r="W36" s="155"/>
      <c r="X36" s="155"/>
      <c r="Y36" s="155"/>
      <c r="Z36" s="161"/>
      <c r="AA36" s="155"/>
      <c r="AB36" s="155"/>
      <c r="AC36" s="155"/>
      <c r="AD36" s="155"/>
      <c r="AE36" s="161"/>
      <c r="AF36" s="155"/>
      <c r="AG36" s="155"/>
      <c r="AH36" s="155"/>
      <c r="AI36" s="158"/>
      <c r="AJ36" s="158"/>
      <c r="AK36" s="163"/>
      <c r="AL36" s="92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4"/>
    </row>
    <row r="37" spans="1:54" s="34" customFormat="1" ht="15.75" customHeight="1" x14ac:dyDescent="0.2">
      <c r="A37" s="159">
        <v>19</v>
      </c>
      <c r="B37" s="159">
        <v>799</v>
      </c>
      <c r="C37" s="159">
        <v>3410</v>
      </c>
      <c r="D37" s="159">
        <v>1874</v>
      </c>
      <c r="E37" s="159">
        <v>13987</v>
      </c>
      <c r="F37" s="159">
        <v>287</v>
      </c>
      <c r="G37" s="160">
        <v>20357</v>
      </c>
      <c r="H37" s="159">
        <v>9394</v>
      </c>
      <c r="I37" s="159">
        <v>4513</v>
      </c>
      <c r="J37" s="159">
        <v>6236</v>
      </c>
      <c r="K37" s="159">
        <v>214</v>
      </c>
      <c r="L37" s="160">
        <v>20357</v>
      </c>
      <c r="M37" s="159">
        <v>3126</v>
      </c>
      <c r="N37" s="159">
        <v>2606</v>
      </c>
      <c r="O37" s="200">
        <f t="shared" si="0"/>
        <v>83.365323096609089</v>
      </c>
      <c r="P37" s="166"/>
      <c r="Q37" s="165"/>
      <c r="T37" s="155"/>
      <c r="U37" s="155"/>
      <c r="V37" s="155"/>
      <c r="W37" s="155"/>
      <c r="X37" s="155"/>
      <c r="Y37" s="155"/>
      <c r="Z37" s="161"/>
      <c r="AA37" s="155"/>
      <c r="AB37" s="155"/>
      <c r="AC37" s="155"/>
      <c r="AD37" s="155"/>
      <c r="AE37" s="161"/>
      <c r="AF37" s="155"/>
      <c r="AG37" s="155"/>
      <c r="AH37" s="155"/>
      <c r="AI37" s="158"/>
      <c r="AJ37" s="158"/>
      <c r="AK37" s="163"/>
      <c r="AL37" s="92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4"/>
    </row>
    <row r="38" spans="1:54" s="34" customFormat="1" ht="15.75" customHeight="1" x14ac:dyDescent="0.2">
      <c r="A38" s="159">
        <v>20</v>
      </c>
      <c r="B38" s="159">
        <v>689</v>
      </c>
      <c r="C38" s="159">
        <v>3078</v>
      </c>
      <c r="D38" s="159">
        <v>1728</v>
      </c>
      <c r="E38" s="159">
        <v>12587</v>
      </c>
      <c r="F38" s="159">
        <v>342</v>
      </c>
      <c r="G38" s="160">
        <v>18424</v>
      </c>
      <c r="H38" s="159">
        <v>8588</v>
      </c>
      <c r="I38" s="159">
        <v>4176</v>
      </c>
      <c r="J38" s="159">
        <v>5421</v>
      </c>
      <c r="K38" s="159">
        <v>239</v>
      </c>
      <c r="L38" s="160">
        <v>18424</v>
      </c>
      <c r="M38" s="159">
        <v>3126</v>
      </c>
      <c r="N38" s="159">
        <v>2553</v>
      </c>
      <c r="O38" s="200">
        <f t="shared" si="0"/>
        <v>81.669865642994239</v>
      </c>
      <c r="P38" s="153"/>
      <c r="Q38" s="165"/>
      <c r="T38" s="155"/>
      <c r="U38" s="155"/>
      <c r="V38" s="155"/>
      <c r="W38" s="155"/>
      <c r="X38" s="155"/>
      <c r="Y38" s="155"/>
      <c r="Z38" s="161"/>
      <c r="AA38" s="155"/>
      <c r="AB38" s="155"/>
      <c r="AC38" s="155"/>
      <c r="AD38" s="155"/>
      <c r="AE38" s="161"/>
      <c r="AF38" s="155"/>
      <c r="AG38" s="155"/>
      <c r="AH38" s="155"/>
      <c r="AI38" s="158"/>
      <c r="AJ38" s="158"/>
      <c r="AK38" s="163"/>
      <c r="AL38" s="92"/>
      <c r="AM38" s="145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4"/>
    </row>
    <row r="39" spans="1:54" s="34" customFormat="1" ht="15.75" customHeight="1" x14ac:dyDescent="0.2">
      <c r="A39" s="159">
        <v>21</v>
      </c>
      <c r="B39" s="159">
        <v>643</v>
      </c>
      <c r="C39" s="159">
        <v>2880</v>
      </c>
      <c r="D39" s="159">
        <v>1479</v>
      </c>
      <c r="E39" s="159">
        <v>11269</v>
      </c>
      <c r="F39" s="159">
        <v>183</v>
      </c>
      <c r="G39" s="160">
        <v>16454</v>
      </c>
      <c r="H39" s="159">
        <v>7432</v>
      </c>
      <c r="I39" s="159">
        <v>3697</v>
      </c>
      <c r="J39" s="159">
        <v>5149</v>
      </c>
      <c r="K39" s="159">
        <v>176</v>
      </c>
      <c r="L39" s="160">
        <v>16454</v>
      </c>
      <c r="M39" s="159">
        <v>3126</v>
      </c>
      <c r="N39" s="159">
        <v>2578</v>
      </c>
      <c r="O39" s="200">
        <f t="shared" si="0"/>
        <v>82.469609724888045</v>
      </c>
      <c r="P39" s="153"/>
      <c r="Q39" s="165"/>
      <c r="T39" s="155"/>
      <c r="U39" s="155"/>
      <c r="V39" s="155"/>
      <c r="W39" s="155"/>
      <c r="X39" s="155"/>
      <c r="Y39" s="155"/>
      <c r="Z39" s="161"/>
      <c r="AA39" s="155"/>
      <c r="AB39" s="155"/>
      <c r="AC39" s="155"/>
      <c r="AD39" s="155"/>
      <c r="AE39" s="161"/>
      <c r="AF39" s="155"/>
      <c r="AG39" s="155"/>
      <c r="AH39" s="155"/>
      <c r="AI39" s="158"/>
      <c r="AJ39" s="158"/>
      <c r="AK39" s="163"/>
      <c r="AL39" s="92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4"/>
    </row>
    <row r="40" spans="1:54" s="34" customFormat="1" ht="15.75" customHeight="1" x14ac:dyDescent="0.2">
      <c r="A40" s="159">
        <v>22</v>
      </c>
      <c r="B40" s="159">
        <v>664</v>
      </c>
      <c r="C40" s="159">
        <v>2862</v>
      </c>
      <c r="D40" s="159">
        <v>1657</v>
      </c>
      <c r="E40" s="159">
        <v>11111</v>
      </c>
      <c r="F40" s="159">
        <v>140</v>
      </c>
      <c r="G40" s="160">
        <v>16434</v>
      </c>
      <c r="H40" s="159">
        <v>7438</v>
      </c>
      <c r="I40" s="159">
        <v>3688</v>
      </c>
      <c r="J40" s="159">
        <v>5112</v>
      </c>
      <c r="K40" s="159">
        <v>196</v>
      </c>
      <c r="L40" s="160">
        <v>16434</v>
      </c>
      <c r="M40" s="159">
        <v>3126</v>
      </c>
      <c r="N40" s="159">
        <v>2479</v>
      </c>
      <c r="O40" s="200">
        <f t="shared" si="0"/>
        <v>79.30262316058861</v>
      </c>
      <c r="P40" s="153"/>
      <c r="Q40" s="165"/>
      <c r="T40" s="155"/>
      <c r="U40" s="155"/>
      <c r="V40" s="155"/>
      <c r="W40" s="155"/>
      <c r="X40" s="155"/>
      <c r="Y40" s="155"/>
      <c r="Z40" s="161"/>
      <c r="AA40" s="155"/>
      <c r="AB40" s="155"/>
      <c r="AC40" s="155"/>
      <c r="AD40" s="155"/>
      <c r="AE40" s="161"/>
      <c r="AF40" s="155"/>
      <c r="AG40" s="155"/>
      <c r="AH40" s="155"/>
      <c r="AI40" s="158"/>
      <c r="AJ40" s="158"/>
      <c r="AK40" s="163"/>
      <c r="AL40" s="92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4"/>
    </row>
    <row r="41" spans="1:54" s="34" customFormat="1" ht="15.75" customHeight="1" x14ac:dyDescent="0.2">
      <c r="A41" s="159">
        <v>23</v>
      </c>
      <c r="B41" s="159">
        <v>641</v>
      </c>
      <c r="C41" s="159">
        <v>2815</v>
      </c>
      <c r="D41" s="159">
        <v>1641</v>
      </c>
      <c r="E41" s="159">
        <v>10435</v>
      </c>
      <c r="F41" s="159">
        <v>380</v>
      </c>
      <c r="G41" s="160">
        <v>15912</v>
      </c>
      <c r="H41" s="159">
        <v>7618</v>
      </c>
      <c r="I41" s="159">
        <v>3307</v>
      </c>
      <c r="J41" s="159">
        <v>4769</v>
      </c>
      <c r="K41" s="159">
        <v>218</v>
      </c>
      <c r="L41" s="160">
        <v>15912</v>
      </c>
      <c r="M41" s="159">
        <v>3126</v>
      </c>
      <c r="N41" s="159">
        <v>2543</v>
      </c>
      <c r="O41" s="200">
        <f t="shared" si="0"/>
        <v>81.349968010236722</v>
      </c>
      <c r="P41" s="166"/>
      <c r="Q41" s="165"/>
      <c r="T41" s="155"/>
      <c r="U41" s="155"/>
      <c r="V41" s="155"/>
      <c r="W41" s="155"/>
      <c r="X41" s="155"/>
      <c r="Y41" s="155"/>
      <c r="Z41" s="161"/>
      <c r="AA41" s="155"/>
      <c r="AB41" s="155"/>
      <c r="AC41" s="155"/>
      <c r="AD41" s="155"/>
      <c r="AE41" s="161"/>
      <c r="AF41" s="155"/>
      <c r="AG41" s="155"/>
      <c r="AH41" s="155"/>
      <c r="AI41" s="158"/>
      <c r="AJ41" s="158"/>
      <c r="AK41" s="163"/>
      <c r="AL41" s="92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4"/>
    </row>
    <row r="42" spans="1:54" s="34" customFormat="1" ht="15.75" customHeight="1" x14ac:dyDescent="0.2">
      <c r="A42" s="159">
        <v>24</v>
      </c>
      <c r="B42" s="159">
        <v>624</v>
      </c>
      <c r="C42" s="159">
        <v>3367</v>
      </c>
      <c r="D42" s="159">
        <v>1858</v>
      </c>
      <c r="E42" s="159">
        <v>11725</v>
      </c>
      <c r="F42" s="159">
        <v>122</v>
      </c>
      <c r="G42" s="160">
        <v>17696</v>
      </c>
      <c r="H42" s="159">
        <v>8513</v>
      </c>
      <c r="I42" s="159">
        <v>3771</v>
      </c>
      <c r="J42" s="159">
        <v>5112</v>
      </c>
      <c r="K42" s="159">
        <v>300</v>
      </c>
      <c r="L42" s="160">
        <v>17696</v>
      </c>
      <c r="M42" s="159">
        <v>3126</v>
      </c>
      <c r="N42" s="159">
        <v>2592</v>
      </c>
      <c r="O42" s="200">
        <f t="shared" si="0"/>
        <v>82.91746641074856</v>
      </c>
      <c r="P42" s="153"/>
      <c r="Q42" s="165"/>
      <c r="T42" s="155"/>
      <c r="U42" s="155"/>
      <c r="V42" s="155"/>
      <c r="W42" s="155"/>
      <c r="X42" s="155"/>
      <c r="Y42" s="155"/>
      <c r="Z42" s="161"/>
      <c r="AA42" s="155"/>
      <c r="AB42" s="155"/>
      <c r="AC42" s="155"/>
      <c r="AD42" s="155"/>
      <c r="AE42" s="161"/>
      <c r="AF42" s="155"/>
      <c r="AG42" s="155"/>
      <c r="AH42" s="155"/>
      <c r="AI42" s="158"/>
      <c r="AJ42" s="158"/>
      <c r="AK42" s="163"/>
      <c r="AL42" s="92"/>
      <c r="AM42" s="145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4"/>
    </row>
    <row r="43" spans="1:54" s="34" customFormat="1" ht="15.75" customHeight="1" x14ac:dyDescent="0.2">
      <c r="A43" s="159">
        <v>25</v>
      </c>
      <c r="B43" s="159">
        <v>718</v>
      </c>
      <c r="C43" s="159">
        <v>3790</v>
      </c>
      <c r="D43" s="159">
        <v>2046</v>
      </c>
      <c r="E43" s="159">
        <v>12511</v>
      </c>
      <c r="F43" s="159">
        <v>205</v>
      </c>
      <c r="G43" s="160">
        <v>19270</v>
      </c>
      <c r="H43" s="159">
        <v>9107</v>
      </c>
      <c r="I43" s="159">
        <v>4004</v>
      </c>
      <c r="J43" s="159">
        <v>5919</v>
      </c>
      <c r="K43" s="159">
        <v>240</v>
      </c>
      <c r="L43" s="160">
        <v>19270</v>
      </c>
      <c r="M43" s="159">
        <v>3126</v>
      </c>
      <c r="N43" s="159">
        <v>2577</v>
      </c>
      <c r="O43" s="200">
        <f t="shared" si="0"/>
        <v>82.437619961612285</v>
      </c>
      <c r="P43" s="153"/>
      <c r="Q43" s="165"/>
      <c r="T43" s="155"/>
      <c r="U43" s="155"/>
      <c r="V43" s="155"/>
      <c r="W43" s="155"/>
      <c r="X43" s="155"/>
      <c r="Y43" s="155"/>
      <c r="Z43" s="161"/>
      <c r="AA43" s="155"/>
      <c r="AB43" s="155"/>
      <c r="AC43" s="155"/>
      <c r="AD43" s="155"/>
      <c r="AE43" s="161"/>
      <c r="AF43" s="155"/>
      <c r="AG43" s="155"/>
      <c r="AH43" s="155"/>
      <c r="AI43" s="158"/>
      <c r="AJ43" s="158"/>
      <c r="AK43" s="163"/>
      <c r="AL43" s="92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4"/>
    </row>
    <row r="44" spans="1:54" s="34" customFormat="1" ht="15.75" customHeight="1" x14ac:dyDescent="0.2">
      <c r="A44" s="159">
        <v>26</v>
      </c>
      <c r="B44" s="159">
        <v>819</v>
      </c>
      <c r="C44" s="159">
        <v>4338</v>
      </c>
      <c r="D44" s="159">
        <v>2226</v>
      </c>
      <c r="E44" s="159">
        <v>13050</v>
      </c>
      <c r="F44" s="159">
        <v>252</v>
      </c>
      <c r="G44" s="160">
        <v>20685</v>
      </c>
      <c r="H44" s="159">
        <v>9669</v>
      </c>
      <c r="I44" s="159">
        <v>4397</v>
      </c>
      <c r="J44" s="159">
        <v>6388</v>
      </c>
      <c r="K44" s="159">
        <v>231</v>
      </c>
      <c r="L44" s="160">
        <v>20685</v>
      </c>
      <c r="M44" s="159">
        <v>3126</v>
      </c>
      <c r="N44" s="159">
        <v>2597</v>
      </c>
      <c r="O44" s="200">
        <f t="shared" si="0"/>
        <v>83.077415227127318</v>
      </c>
      <c r="P44" s="153"/>
      <c r="Q44" s="165"/>
      <c r="T44" s="155"/>
      <c r="U44" s="155"/>
      <c r="V44" s="155"/>
      <c r="W44" s="155"/>
      <c r="X44" s="155"/>
      <c r="Y44" s="155"/>
      <c r="Z44" s="161"/>
      <c r="AA44" s="155"/>
      <c r="AB44" s="155"/>
      <c r="AC44" s="155"/>
      <c r="AD44" s="155"/>
      <c r="AE44" s="161"/>
      <c r="AF44" s="155"/>
      <c r="AG44" s="155"/>
      <c r="AH44" s="155"/>
      <c r="AI44" s="158"/>
      <c r="AJ44" s="158"/>
      <c r="AK44" s="163"/>
      <c r="AL44" s="92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4"/>
    </row>
    <row r="45" spans="1:54" s="34" customFormat="1" ht="15.75" customHeight="1" x14ac:dyDescent="0.2">
      <c r="A45" s="159">
        <v>27</v>
      </c>
      <c r="B45" s="159">
        <v>912</v>
      </c>
      <c r="C45" s="159">
        <v>4425</v>
      </c>
      <c r="D45" s="159">
        <v>2200</v>
      </c>
      <c r="E45" s="159">
        <v>13912</v>
      </c>
      <c r="F45" s="159">
        <v>256</v>
      </c>
      <c r="G45" s="160">
        <v>21705</v>
      </c>
      <c r="H45" s="159">
        <v>10013</v>
      </c>
      <c r="I45" s="159">
        <v>4613</v>
      </c>
      <c r="J45" s="159">
        <v>6763</v>
      </c>
      <c r="K45" s="159">
        <v>316</v>
      </c>
      <c r="L45" s="160">
        <v>21705</v>
      </c>
      <c r="M45" s="159">
        <v>3126</v>
      </c>
      <c r="N45" s="159">
        <v>2600</v>
      </c>
      <c r="O45" s="200">
        <f t="shared" si="0"/>
        <v>83.17338451695457</v>
      </c>
      <c r="P45" s="153"/>
      <c r="Q45" s="165"/>
      <c r="T45" s="155"/>
      <c r="U45" s="155"/>
      <c r="V45" s="155"/>
      <c r="W45" s="155"/>
      <c r="X45" s="155"/>
      <c r="Y45" s="155"/>
      <c r="Z45" s="161"/>
      <c r="AA45" s="155"/>
      <c r="AB45" s="155"/>
      <c r="AC45" s="155"/>
      <c r="AD45" s="155"/>
      <c r="AE45" s="161"/>
      <c r="AF45" s="155"/>
      <c r="AG45" s="155"/>
      <c r="AH45" s="155"/>
      <c r="AI45" s="158"/>
      <c r="AJ45" s="158"/>
      <c r="AK45" s="158"/>
      <c r="AL45" s="149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4"/>
    </row>
    <row r="46" spans="1:54" s="34" customFormat="1" ht="15.75" customHeight="1" x14ac:dyDescent="0.2">
      <c r="A46" s="159">
        <v>28</v>
      </c>
      <c r="B46" s="159">
        <v>935</v>
      </c>
      <c r="C46" s="159">
        <v>4478</v>
      </c>
      <c r="D46" s="159">
        <v>2403</v>
      </c>
      <c r="E46" s="159">
        <v>16252</v>
      </c>
      <c r="F46" s="159">
        <v>137</v>
      </c>
      <c r="G46" s="160">
        <v>24205</v>
      </c>
      <c r="H46" s="159">
        <v>10668</v>
      </c>
      <c r="I46" s="159">
        <v>5236</v>
      </c>
      <c r="J46" s="159">
        <v>8029</v>
      </c>
      <c r="K46" s="159">
        <v>272</v>
      </c>
      <c r="L46" s="160">
        <v>24205</v>
      </c>
      <c r="M46" s="159">
        <v>3126</v>
      </c>
      <c r="N46" s="159">
        <v>2560</v>
      </c>
      <c r="O46" s="200">
        <f t="shared" si="0"/>
        <v>81.893793985924503</v>
      </c>
      <c r="P46" s="153"/>
      <c r="Q46" s="165"/>
      <c r="T46" s="155"/>
      <c r="U46" s="155"/>
      <c r="V46" s="155"/>
      <c r="W46" s="155"/>
      <c r="X46" s="155"/>
      <c r="Y46" s="155"/>
      <c r="Z46" s="161"/>
      <c r="AA46" s="155"/>
      <c r="AB46" s="155"/>
      <c r="AC46" s="155"/>
      <c r="AD46" s="155"/>
      <c r="AE46" s="161"/>
      <c r="AF46" s="155"/>
      <c r="AG46" s="155"/>
      <c r="AH46" s="155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4"/>
    </row>
    <row r="47" spans="1:54" s="34" customFormat="1" ht="15.75" customHeight="1" x14ac:dyDescent="0.2">
      <c r="A47" s="159">
        <v>29</v>
      </c>
      <c r="B47" s="159">
        <v>878</v>
      </c>
      <c r="C47" s="159">
        <v>3396</v>
      </c>
      <c r="D47" s="159">
        <v>2035</v>
      </c>
      <c r="E47" s="159">
        <v>14380</v>
      </c>
      <c r="F47" s="159">
        <v>486</v>
      </c>
      <c r="G47" s="160">
        <v>21175</v>
      </c>
      <c r="H47" s="159">
        <v>9088</v>
      </c>
      <c r="I47" s="159">
        <v>4505</v>
      </c>
      <c r="J47" s="159">
        <v>7299</v>
      </c>
      <c r="K47" s="159">
        <v>283</v>
      </c>
      <c r="L47" s="160">
        <v>21175</v>
      </c>
      <c r="M47" s="159">
        <v>3126</v>
      </c>
      <c r="N47" s="159">
        <v>2586</v>
      </c>
      <c r="O47" s="200">
        <f t="shared" si="0"/>
        <v>82.725527831094041</v>
      </c>
      <c r="P47" s="153"/>
      <c r="Q47" s="165"/>
      <c r="T47" s="155"/>
      <c r="U47" s="155"/>
      <c r="V47" s="155"/>
      <c r="W47" s="155"/>
      <c r="X47" s="155"/>
      <c r="Y47" s="155"/>
      <c r="Z47" s="161"/>
      <c r="AA47" s="155"/>
      <c r="AB47" s="155"/>
      <c r="AC47" s="155"/>
      <c r="AD47" s="155"/>
      <c r="AE47" s="161"/>
      <c r="AF47" s="155"/>
      <c r="AG47" s="155"/>
      <c r="AH47" s="155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4"/>
    </row>
    <row r="48" spans="1:54" s="34" customFormat="1" ht="15.75" customHeight="1" x14ac:dyDescent="0.2">
      <c r="A48" s="159">
        <v>30</v>
      </c>
      <c r="B48" s="159">
        <v>770</v>
      </c>
      <c r="C48" s="159">
        <v>3693</v>
      </c>
      <c r="D48" s="159">
        <v>2277</v>
      </c>
      <c r="E48" s="159">
        <v>15400</v>
      </c>
      <c r="F48" s="159">
        <v>128</v>
      </c>
      <c r="G48" s="160">
        <v>22268</v>
      </c>
      <c r="H48" s="159">
        <v>9892</v>
      </c>
      <c r="I48" s="159">
        <v>4772</v>
      </c>
      <c r="J48" s="159">
        <v>7285</v>
      </c>
      <c r="K48" s="159">
        <v>319</v>
      </c>
      <c r="L48" s="160">
        <v>22268</v>
      </c>
      <c r="M48" s="159">
        <v>3126</v>
      </c>
      <c r="N48" s="159">
        <v>2537</v>
      </c>
      <c r="O48" s="200">
        <f t="shared" si="0"/>
        <v>81.158029430582218</v>
      </c>
      <c r="P48" s="166"/>
      <c r="Q48" s="167"/>
      <c r="T48" s="155"/>
      <c r="U48" s="155"/>
      <c r="V48" s="155"/>
      <c r="W48" s="155"/>
      <c r="X48" s="155"/>
      <c r="Y48" s="155"/>
      <c r="Z48" s="161"/>
      <c r="AA48" s="155"/>
      <c r="AB48" s="155"/>
      <c r="AC48" s="155"/>
      <c r="AD48" s="155"/>
      <c r="AE48" s="161"/>
      <c r="AF48" s="155"/>
      <c r="AG48" s="155"/>
      <c r="AH48" s="155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4"/>
    </row>
    <row r="49" spans="1:54" s="34" customFormat="1" ht="15.75" customHeight="1" x14ac:dyDescent="0.2">
      <c r="A49" s="159">
        <v>31</v>
      </c>
      <c r="B49" s="159">
        <v>837</v>
      </c>
      <c r="C49" s="159">
        <v>4381</v>
      </c>
      <c r="D49" s="159">
        <v>2644</v>
      </c>
      <c r="E49" s="159">
        <v>15643</v>
      </c>
      <c r="F49" s="159">
        <v>234</v>
      </c>
      <c r="G49" s="160">
        <v>23739</v>
      </c>
      <c r="H49" s="159">
        <v>10026</v>
      </c>
      <c r="I49" s="159">
        <v>5186</v>
      </c>
      <c r="J49" s="159">
        <v>8323</v>
      </c>
      <c r="K49" s="159">
        <v>204</v>
      </c>
      <c r="L49" s="160">
        <v>23739</v>
      </c>
      <c r="M49" s="159">
        <v>3126</v>
      </c>
      <c r="N49" s="159">
        <v>2522</v>
      </c>
      <c r="O49" s="200">
        <f t="shared" si="0"/>
        <v>80.678182981445929</v>
      </c>
      <c r="P49" s="153"/>
      <c r="Q49" s="165"/>
      <c r="T49" s="155"/>
      <c r="U49" s="155"/>
      <c r="V49" s="155"/>
      <c r="W49" s="155"/>
      <c r="X49" s="155"/>
      <c r="Y49" s="155"/>
      <c r="Z49" s="161"/>
      <c r="AA49" s="155"/>
      <c r="AB49" s="155"/>
      <c r="AC49" s="155"/>
      <c r="AD49" s="155"/>
      <c r="AE49" s="161"/>
      <c r="AF49" s="155"/>
      <c r="AG49" s="155"/>
      <c r="AH49" s="155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4"/>
    </row>
    <row r="50" spans="1:54" s="34" customFormat="1" ht="15.75" customHeight="1" x14ac:dyDescent="0.2">
      <c r="A50" s="159">
        <v>32</v>
      </c>
      <c r="B50" s="159">
        <v>864</v>
      </c>
      <c r="C50" s="159">
        <v>5044</v>
      </c>
      <c r="D50" s="159">
        <v>3033</v>
      </c>
      <c r="E50" s="159">
        <v>16386</v>
      </c>
      <c r="F50" s="159">
        <v>398</v>
      </c>
      <c r="G50" s="160">
        <v>25725</v>
      </c>
      <c r="H50" s="159">
        <v>11283</v>
      </c>
      <c r="I50" s="159">
        <v>5281</v>
      </c>
      <c r="J50" s="159">
        <v>8595</v>
      </c>
      <c r="K50" s="159">
        <v>566</v>
      </c>
      <c r="L50" s="160">
        <v>25725</v>
      </c>
      <c r="M50" s="159">
        <v>3126</v>
      </c>
      <c r="N50" s="159">
        <v>2539</v>
      </c>
      <c r="O50" s="200">
        <f t="shared" si="0"/>
        <v>81.222008957133724</v>
      </c>
      <c r="P50" s="153"/>
      <c r="Q50" s="165"/>
      <c r="T50" s="155"/>
      <c r="U50" s="155"/>
      <c r="V50" s="155"/>
      <c r="W50" s="155"/>
      <c r="X50" s="155"/>
      <c r="Y50" s="155"/>
      <c r="Z50" s="161"/>
      <c r="AA50" s="155"/>
      <c r="AB50" s="155"/>
      <c r="AC50" s="155"/>
      <c r="AD50" s="155"/>
      <c r="AE50" s="161"/>
      <c r="AF50" s="155"/>
      <c r="AG50" s="155"/>
      <c r="AH50" s="155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4"/>
    </row>
    <row r="51" spans="1:54" s="34" customFormat="1" ht="15.75" customHeight="1" x14ac:dyDescent="0.2">
      <c r="A51" s="159">
        <v>33</v>
      </c>
      <c r="B51" s="159">
        <v>941</v>
      </c>
      <c r="C51" s="159">
        <v>5648</v>
      </c>
      <c r="D51" s="159">
        <v>3318</v>
      </c>
      <c r="E51" s="159">
        <v>18066</v>
      </c>
      <c r="F51" s="159">
        <v>599</v>
      </c>
      <c r="G51" s="160">
        <v>28572</v>
      </c>
      <c r="H51" s="159">
        <v>12721</v>
      </c>
      <c r="I51" s="159">
        <v>5975</v>
      </c>
      <c r="J51" s="159">
        <v>9126</v>
      </c>
      <c r="K51" s="159">
        <v>750</v>
      </c>
      <c r="L51" s="160">
        <v>28572</v>
      </c>
      <c r="M51" s="159">
        <v>3126</v>
      </c>
      <c r="N51" s="159">
        <v>2531</v>
      </c>
      <c r="O51" s="200">
        <f t="shared" si="0"/>
        <v>80.966090850927714</v>
      </c>
      <c r="P51" s="153"/>
      <c r="Q51" s="165"/>
      <c r="T51" s="155"/>
      <c r="U51" s="155"/>
      <c r="V51" s="155"/>
      <c r="W51" s="155"/>
      <c r="X51" s="155"/>
      <c r="Y51" s="155"/>
      <c r="Z51" s="161"/>
      <c r="AA51" s="155"/>
      <c r="AB51" s="155"/>
      <c r="AC51" s="155"/>
      <c r="AD51" s="155"/>
      <c r="AE51" s="161"/>
      <c r="AF51" s="155"/>
      <c r="AG51" s="155"/>
      <c r="AH51" s="155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4"/>
    </row>
    <row r="52" spans="1:54" s="34" customFormat="1" ht="15.75" customHeight="1" x14ac:dyDescent="0.2">
      <c r="A52" s="159">
        <v>34</v>
      </c>
      <c r="B52" s="159">
        <v>816</v>
      </c>
      <c r="C52" s="159">
        <v>5122</v>
      </c>
      <c r="D52" s="159">
        <v>3007</v>
      </c>
      <c r="E52" s="159">
        <v>17746</v>
      </c>
      <c r="F52" s="159">
        <v>467</v>
      </c>
      <c r="G52" s="160">
        <v>27158</v>
      </c>
      <c r="H52" s="159">
        <v>11986</v>
      </c>
      <c r="I52" s="159">
        <v>6005</v>
      </c>
      <c r="J52" s="159">
        <v>8597</v>
      </c>
      <c r="K52" s="159">
        <v>570</v>
      </c>
      <c r="L52" s="160">
        <v>27158</v>
      </c>
      <c r="M52" s="159">
        <v>3126</v>
      </c>
      <c r="N52" s="159">
        <v>2567</v>
      </c>
      <c r="O52" s="200">
        <f t="shared" si="0"/>
        <v>82.117722328854768</v>
      </c>
      <c r="P52" s="153"/>
      <c r="Q52" s="165"/>
      <c r="T52" s="155"/>
      <c r="U52" s="155"/>
      <c r="V52" s="155"/>
      <c r="W52" s="155"/>
      <c r="X52" s="155"/>
      <c r="Y52" s="155"/>
      <c r="Z52" s="161"/>
      <c r="AA52" s="155"/>
      <c r="AB52" s="155"/>
      <c r="AC52" s="155"/>
      <c r="AD52" s="155"/>
      <c r="AE52" s="161"/>
      <c r="AF52" s="155"/>
      <c r="AG52" s="155"/>
      <c r="AH52" s="155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4"/>
    </row>
    <row r="53" spans="1:54" s="34" customFormat="1" ht="15.75" customHeight="1" x14ac:dyDescent="0.2">
      <c r="A53" s="159">
        <v>35</v>
      </c>
      <c r="B53" s="159">
        <v>1007</v>
      </c>
      <c r="C53" s="159">
        <v>5543</v>
      </c>
      <c r="D53" s="159">
        <v>3574</v>
      </c>
      <c r="E53" s="159">
        <v>18408</v>
      </c>
      <c r="F53" s="159">
        <v>459</v>
      </c>
      <c r="G53" s="160">
        <v>28991</v>
      </c>
      <c r="H53" s="159">
        <v>12870</v>
      </c>
      <c r="I53" s="159">
        <v>6347</v>
      </c>
      <c r="J53" s="159">
        <v>9022</v>
      </c>
      <c r="K53" s="159">
        <v>752</v>
      </c>
      <c r="L53" s="160">
        <v>28991</v>
      </c>
      <c r="M53" s="159">
        <v>3126</v>
      </c>
      <c r="N53" s="159">
        <v>2612</v>
      </c>
      <c r="O53" s="200">
        <f t="shared" si="0"/>
        <v>83.557261676263593</v>
      </c>
      <c r="P53" s="153"/>
      <c r="Q53" s="165"/>
      <c r="T53" s="155"/>
      <c r="U53" s="155"/>
      <c r="V53" s="155"/>
      <c r="W53" s="155"/>
      <c r="X53" s="155"/>
      <c r="Y53" s="155"/>
      <c r="Z53" s="161"/>
      <c r="AA53" s="155"/>
      <c r="AB53" s="155"/>
      <c r="AC53" s="155"/>
      <c r="AD53" s="155"/>
      <c r="AE53" s="161"/>
      <c r="AF53" s="155"/>
      <c r="AG53" s="155"/>
      <c r="AH53" s="155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4"/>
    </row>
    <row r="54" spans="1:54" s="34" customFormat="1" ht="15.75" customHeight="1" x14ac:dyDescent="0.2">
      <c r="A54" s="159">
        <v>36</v>
      </c>
      <c r="B54" s="159">
        <v>914</v>
      </c>
      <c r="C54" s="159">
        <v>4556</v>
      </c>
      <c r="D54" s="159">
        <v>3026</v>
      </c>
      <c r="E54" s="159">
        <v>17163</v>
      </c>
      <c r="F54" s="159">
        <v>320</v>
      </c>
      <c r="G54" s="160">
        <v>25979</v>
      </c>
      <c r="H54" s="159">
        <v>11139</v>
      </c>
      <c r="I54" s="159">
        <v>5614</v>
      </c>
      <c r="J54" s="159">
        <v>8691</v>
      </c>
      <c r="K54" s="159">
        <v>535</v>
      </c>
      <c r="L54" s="160">
        <v>25979</v>
      </c>
      <c r="M54" s="159">
        <v>3126</v>
      </c>
      <c r="N54" s="159">
        <v>2617</v>
      </c>
      <c r="O54" s="200">
        <f t="shared" si="0"/>
        <v>83.717210492642351</v>
      </c>
      <c r="P54" s="153"/>
      <c r="Q54" s="165"/>
      <c r="T54" s="155"/>
      <c r="U54" s="155"/>
      <c r="V54" s="155"/>
      <c r="W54" s="155"/>
      <c r="X54" s="155"/>
      <c r="Y54" s="155"/>
      <c r="Z54" s="161"/>
      <c r="AA54" s="155"/>
      <c r="AB54" s="155"/>
      <c r="AC54" s="155"/>
      <c r="AD54" s="155"/>
      <c r="AE54" s="161"/>
      <c r="AF54" s="155"/>
      <c r="AG54" s="155"/>
      <c r="AH54" s="155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4"/>
    </row>
    <row r="55" spans="1:54" s="34" customFormat="1" ht="15.75" customHeight="1" x14ac:dyDescent="0.2">
      <c r="A55" s="159">
        <v>37</v>
      </c>
      <c r="B55" s="159">
        <v>946</v>
      </c>
      <c r="C55" s="159">
        <v>4478</v>
      </c>
      <c r="D55" s="159">
        <v>2953</v>
      </c>
      <c r="E55" s="159">
        <v>17875</v>
      </c>
      <c r="F55" s="159">
        <v>543</v>
      </c>
      <c r="G55" s="160">
        <v>26795</v>
      </c>
      <c r="H55" s="159">
        <v>11931</v>
      </c>
      <c r="I55" s="159">
        <v>5809</v>
      </c>
      <c r="J55" s="159">
        <v>8544</v>
      </c>
      <c r="K55" s="159">
        <v>511</v>
      </c>
      <c r="L55" s="160">
        <v>26795</v>
      </c>
      <c r="M55" s="159">
        <v>3126</v>
      </c>
      <c r="N55" s="159">
        <v>2644</v>
      </c>
      <c r="O55" s="200">
        <f t="shared" si="0"/>
        <v>84.580934101087664</v>
      </c>
      <c r="P55" s="153"/>
      <c r="Q55" s="165"/>
      <c r="T55" s="155"/>
      <c r="U55" s="155"/>
      <c r="V55" s="155"/>
      <c r="W55" s="155"/>
      <c r="X55" s="155"/>
      <c r="Y55" s="155"/>
      <c r="Z55" s="161"/>
      <c r="AA55" s="155"/>
      <c r="AB55" s="155"/>
      <c r="AC55" s="155"/>
      <c r="AD55" s="155"/>
      <c r="AE55" s="161"/>
      <c r="AF55" s="155"/>
      <c r="AG55" s="155"/>
      <c r="AH55" s="155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4"/>
    </row>
    <row r="56" spans="1:54" s="34" customFormat="1" ht="15.75" customHeight="1" x14ac:dyDescent="0.2">
      <c r="A56" s="159">
        <v>38</v>
      </c>
      <c r="B56" s="159">
        <v>905</v>
      </c>
      <c r="C56" s="159">
        <v>4329</v>
      </c>
      <c r="D56" s="159">
        <v>3186</v>
      </c>
      <c r="E56" s="159">
        <v>16927</v>
      </c>
      <c r="F56" s="159">
        <v>780</v>
      </c>
      <c r="G56" s="160">
        <v>26127</v>
      </c>
      <c r="H56" s="159">
        <v>11983</v>
      </c>
      <c r="I56" s="159">
        <v>5429</v>
      </c>
      <c r="J56" s="159">
        <v>8122</v>
      </c>
      <c r="K56" s="159">
        <v>593</v>
      </c>
      <c r="L56" s="160">
        <v>26127</v>
      </c>
      <c r="M56" s="159">
        <v>3126</v>
      </c>
      <c r="N56" s="159">
        <v>2623</v>
      </c>
      <c r="O56" s="200">
        <f t="shared" si="0"/>
        <v>83.909149072296856</v>
      </c>
      <c r="P56" s="153"/>
      <c r="Q56" s="165"/>
      <c r="T56" s="155"/>
      <c r="U56" s="155"/>
      <c r="V56" s="155"/>
      <c r="W56" s="155"/>
      <c r="X56" s="155"/>
      <c r="Y56" s="155"/>
      <c r="Z56" s="161"/>
      <c r="AA56" s="155"/>
      <c r="AB56" s="155"/>
      <c r="AC56" s="155"/>
      <c r="AD56" s="155"/>
      <c r="AE56" s="161"/>
      <c r="AF56" s="155"/>
      <c r="AG56" s="155"/>
      <c r="AH56" s="155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4"/>
    </row>
    <row r="57" spans="1:54" s="34" customFormat="1" ht="15.75" customHeight="1" x14ac:dyDescent="0.2">
      <c r="A57" s="159">
        <v>39</v>
      </c>
      <c r="B57" s="159">
        <v>831</v>
      </c>
      <c r="C57" s="159">
        <v>4206</v>
      </c>
      <c r="D57" s="159">
        <v>2868</v>
      </c>
      <c r="E57" s="159">
        <v>16802</v>
      </c>
      <c r="F57" s="159">
        <v>390</v>
      </c>
      <c r="G57" s="160">
        <v>25097</v>
      </c>
      <c r="H57" s="159">
        <v>11431</v>
      </c>
      <c r="I57" s="159">
        <v>5918</v>
      </c>
      <c r="J57" s="159">
        <v>7393</v>
      </c>
      <c r="K57" s="159">
        <v>355</v>
      </c>
      <c r="L57" s="160">
        <v>25097</v>
      </c>
      <c r="M57" s="159">
        <v>3126</v>
      </c>
      <c r="N57" s="159">
        <v>2655</v>
      </c>
      <c r="O57" s="200">
        <f t="shared" si="0"/>
        <v>84.932821497120926</v>
      </c>
      <c r="P57" s="153"/>
      <c r="Q57" s="165"/>
      <c r="T57" s="155"/>
      <c r="U57" s="155"/>
      <c r="V57" s="155"/>
      <c r="W57" s="155"/>
      <c r="X57" s="155"/>
      <c r="Y57" s="155"/>
      <c r="Z57" s="161"/>
      <c r="AA57" s="155"/>
      <c r="AB57" s="155"/>
      <c r="AC57" s="155"/>
      <c r="AD57" s="155"/>
      <c r="AE57" s="161"/>
      <c r="AF57" s="155"/>
      <c r="AG57" s="155"/>
      <c r="AH57" s="155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4"/>
    </row>
    <row r="58" spans="1:54" s="34" customFormat="1" ht="15.75" customHeight="1" x14ac:dyDescent="0.2">
      <c r="A58" s="159">
        <v>40</v>
      </c>
      <c r="B58" s="159">
        <v>749</v>
      </c>
      <c r="C58" s="159">
        <v>3940</v>
      </c>
      <c r="D58" s="159">
        <v>2705</v>
      </c>
      <c r="E58" s="159">
        <v>16252</v>
      </c>
      <c r="F58" s="159">
        <v>502</v>
      </c>
      <c r="G58" s="160">
        <v>24148</v>
      </c>
      <c r="H58" s="159">
        <v>11149</v>
      </c>
      <c r="I58" s="159">
        <v>5230</v>
      </c>
      <c r="J58" s="159">
        <v>7616</v>
      </c>
      <c r="K58" s="159">
        <v>153</v>
      </c>
      <c r="L58" s="160">
        <v>24148</v>
      </c>
      <c r="M58" s="159">
        <v>3126</v>
      </c>
      <c r="N58" s="159">
        <v>2634</v>
      </c>
      <c r="O58" s="200">
        <f t="shared" si="0"/>
        <v>84.261036468330133</v>
      </c>
      <c r="P58" s="153"/>
      <c r="Q58" s="165"/>
      <c r="T58" s="155"/>
      <c r="U58" s="155"/>
      <c r="V58" s="155"/>
      <c r="W58" s="155"/>
      <c r="X58" s="155"/>
      <c r="Y58" s="155"/>
      <c r="Z58" s="161"/>
      <c r="AA58" s="155"/>
      <c r="AB58" s="155"/>
      <c r="AC58" s="155"/>
      <c r="AD58" s="155"/>
      <c r="AE58" s="161"/>
      <c r="AF58" s="155"/>
      <c r="AG58" s="155"/>
      <c r="AH58" s="155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4"/>
    </row>
    <row r="59" spans="1:54" s="34" customFormat="1" ht="15.75" customHeight="1" x14ac:dyDescent="0.2">
      <c r="A59" s="159">
        <v>41</v>
      </c>
      <c r="B59" s="159">
        <v>741</v>
      </c>
      <c r="C59" s="159">
        <v>3310</v>
      </c>
      <c r="D59" s="159">
        <v>2542</v>
      </c>
      <c r="E59" s="159">
        <v>14869</v>
      </c>
      <c r="F59" s="159">
        <v>602</v>
      </c>
      <c r="G59" s="160">
        <v>22064</v>
      </c>
      <c r="H59" s="159">
        <v>9847</v>
      </c>
      <c r="I59" s="159">
        <v>4634</v>
      </c>
      <c r="J59" s="159">
        <v>7200</v>
      </c>
      <c r="K59" s="159">
        <v>383</v>
      </c>
      <c r="L59" s="160">
        <v>22064</v>
      </c>
      <c r="M59" s="159">
        <v>3126</v>
      </c>
      <c r="N59" s="159">
        <v>2476</v>
      </c>
      <c r="O59" s="200">
        <f t="shared" si="0"/>
        <v>79.206653870761357</v>
      </c>
      <c r="P59" s="153"/>
      <c r="Q59" s="165"/>
      <c r="T59" s="155"/>
      <c r="U59" s="155"/>
      <c r="V59" s="155"/>
      <c r="W59" s="155"/>
      <c r="X59" s="155"/>
      <c r="Y59" s="155"/>
      <c r="Z59" s="161"/>
      <c r="AA59" s="155"/>
      <c r="AB59" s="155"/>
      <c r="AC59" s="155"/>
      <c r="AD59" s="155"/>
      <c r="AE59" s="161"/>
      <c r="AF59" s="155"/>
      <c r="AG59" s="155"/>
      <c r="AH59" s="155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4"/>
    </row>
    <row r="60" spans="1:54" s="34" customFormat="1" ht="15.75" customHeight="1" x14ac:dyDescent="0.2">
      <c r="A60" s="159">
        <v>42</v>
      </c>
      <c r="B60" s="159">
        <v>813</v>
      </c>
      <c r="C60" s="159">
        <v>3535</v>
      </c>
      <c r="D60" s="159">
        <v>2810</v>
      </c>
      <c r="E60" s="159">
        <v>17881</v>
      </c>
      <c r="F60" s="159">
        <v>303</v>
      </c>
      <c r="G60" s="160">
        <v>25342</v>
      </c>
      <c r="H60" s="159">
        <v>11230</v>
      </c>
      <c r="I60" s="159">
        <v>5674</v>
      </c>
      <c r="J60" s="159">
        <v>8107</v>
      </c>
      <c r="K60" s="159">
        <v>331</v>
      </c>
      <c r="L60" s="160">
        <v>25342</v>
      </c>
      <c r="M60" s="159">
        <v>3126</v>
      </c>
      <c r="N60" s="159">
        <v>2616</v>
      </c>
      <c r="O60" s="200">
        <f t="shared" si="0"/>
        <v>83.685220729366605</v>
      </c>
      <c r="P60" s="153"/>
      <c r="Q60" s="165"/>
      <c r="T60" s="155"/>
      <c r="U60" s="155"/>
      <c r="V60" s="155"/>
      <c r="W60" s="155"/>
      <c r="X60" s="155"/>
      <c r="Y60" s="155"/>
      <c r="Z60" s="161"/>
      <c r="AA60" s="155"/>
      <c r="AB60" s="155"/>
      <c r="AC60" s="155"/>
      <c r="AD60" s="155"/>
      <c r="AE60" s="161"/>
      <c r="AF60" s="155"/>
      <c r="AG60" s="155"/>
      <c r="AH60" s="155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4"/>
    </row>
    <row r="61" spans="1:54" s="34" customFormat="1" ht="15.75" customHeight="1" x14ac:dyDescent="0.2">
      <c r="A61" s="159">
        <v>43</v>
      </c>
      <c r="B61" s="159">
        <v>860</v>
      </c>
      <c r="C61" s="159">
        <v>3228</v>
      </c>
      <c r="D61" s="159">
        <v>2226</v>
      </c>
      <c r="E61" s="159">
        <v>15039</v>
      </c>
      <c r="F61" s="159">
        <v>127</v>
      </c>
      <c r="G61" s="160">
        <v>21480</v>
      </c>
      <c r="H61" s="159">
        <v>9484</v>
      </c>
      <c r="I61" s="159">
        <v>4705</v>
      </c>
      <c r="J61" s="159">
        <v>7019</v>
      </c>
      <c r="K61" s="159">
        <v>272</v>
      </c>
      <c r="L61" s="160">
        <v>21480</v>
      </c>
      <c r="M61" s="159">
        <v>3126</v>
      </c>
      <c r="N61" s="159">
        <v>2516</v>
      </c>
      <c r="O61" s="200">
        <f t="shared" si="0"/>
        <v>80.486244401791424</v>
      </c>
      <c r="P61" s="166"/>
      <c r="Q61" s="165"/>
      <c r="T61" s="155"/>
      <c r="U61" s="155"/>
      <c r="V61" s="155"/>
      <c r="W61" s="155"/>
      <c r="X61" s="155"/>
      <c r="Y61" s="155"/>
      <c r="Z61" s="161"/>
      <c r="AA61" s="155"/>
      <c r="AB61" s="155"/>
      <c r="AC61" s="155"/>
      <c r="AD61" s="155"/>
      <c r="AE61" s="161"/>
      <c r="AF61" s="155"/>
      <c r="AG61" s="155"/>
      <c r="AH61" s="155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4"/>
    </row>
    <row r="62" spans="1:54" s="34" customFormat="1" ht="15.75" customHeight="1" x14ac:dyDescent="0.2">
      <c r="A62" s="159">
        <v>44</v>
      </c>
      <c r="B62" s="159">
        <v>796</v>
      </c>
      <c r="C62" s="159">
        <v>2774</v>
      </c>
      <c r="D62" s="159">
        <v>1976</v>
      </c>
      <c r="E62" s="159">
        <v>13170</v>
      </c>
      <c r="F62" s="159">
        <v>371</v>
      </c>
      <c r="G62" s="160">
        <v>19087</v>
      </c>
      <c r="H62" s="159">
        <v>8393</v>
      </c>
      <c r="I62" s="159">
        <v>4317</v>
      </c>
      <c r="J62" s="159">
        <v>6034</v>
      </c>
      <c r="K62" s="159">
        <v>343</v>
      </c>
      <c r="L62" s="160">
        <v>19087</v>
      </c>
      <c r="M62" s="159">
        <v>3126</v>
      </c>
      <c r="N62" s="159">
        <v>2529</v>
      </c>
      <c r="O62" s="200">
        <f t="shared" si="0"/>
        <v>80.902111324376207</v>
      </c>
      <c r="P62" s="166"/>
      <c r="Q62" s="165"/>
      <c r="T62" s="155"/>
      <c r="U62" s="155"/>
      <c r="V62" s="155"/>
      <c r="W62" s="155"/>
      <c r="X62" s="155"/>
      <c r="Y62" s="155"/>
      <c r="Z62" s="161"/>
      <c r="AA62" s="155"/>
      <c r="AB62" s="155"/>
      <c r="AC62" s="155"/>
      <c r="AD62" s="155"/>
      <c r="AE62" s="161"/>
      <c r="AF62" s="155"/>
      <c r="AG62" s="155"/>
      <c r="AH62" s="155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4"/>
    </row>
    <row r="63" spans="1:54" s="34" customFormat="1" ht="15.75" customHeight="1" x14ac:dyDescent="0.2">
      <c r="A63" s="159">
        <v>45</v>
      </c>
      <c r="B63" s="159">
        <v>764</v>
      </c>
      <c r="C63" s="159">
        <v>2744</v>
      </c>
      <c r="D63" s="159">
        <v>2190</v>
      </c>
      <c r="E63" s="159">
        <v>13358</v>
      </c>
      <c r="F63" s="159">
        <v>434</v>
      </c>
      <c r="G63" s="160">
        <v>19490</v>
      </c>
      <c r="H63" s="159">
        <v>8714</v>
      </c>
      <c r="I63" s="159">
        <v>4177</v>
      </c>
      <c r="J63" s="159">
        <v>6259</v>
      </c>
      <c r="K63" s="159">
        <v>340</v>
      </c>
      <c r="L63" s="160">
        <v>19490</v>
      </c>
      <c r="M63" s="159">
        <v>3126</v>
      </c>
      <c r="N63" s="159">
        <v>2481</v>
      </c>
      <c r="O63" s="200">
        <f t="shared" si="0"/>
        <v>79.366602687140116</v>
      </c>
      <c r="P63" s="153"/>
      <c r="Q63" s="165"/>
      <c r="T63" s="155"/>
      <c r="U63" s="155"/>
      <c r="V63" s="155"/>
      <c r="W63" s="155"/>
      <c r="X63" s="155"/>
      <c r="Y63" s="155"/>
      <c r="Z63" s="161"/>
      <c r="AA63" s="155"/>
      <c r="AB63" s="155"/>
      <c r="AC63" s="155"/>
      <c r="AD63" s="155"/>
      <c r="AE63" s="161"/>
      <c r="AF63" s="155"/>
      <c r="AG63" s="155"/>
      <c r="AH63" s="155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4"/>
    </row>
    <row r="64" spans="1:54" s="34" customFormat="1" ht="15.75" customHeight="1" x14ac:dyDescent="0.2">
      <c r="A64" s="159">
        <v>46</v>
      </c>
      <c r="B64" s="159">
        <v>705</v>
      </c>
      <c r="C64" s="159">
        <v>2542</v>
      </c>
      <c r="D64" s="159">
        <v>1816</v>
      </c>
      <c r="E64" s="159">
        <v>13310</v>
      </c>
      <c r="F64" s="159">
        <v>175</v>
      </c>
      <c r="G64" s="160">
        <v>18548</v>
      </c>
      <c r="H64" s="159">
        <v>8208</v>
      </c>
      <c r="I64" s="159">
        <v>3864</v>
      </c>
      <c r="J64" s="159">
        <v>6115</v>
      </c>
      <c r="K64" s="159">
        <v>361</v>
      </c>
      <c r="L64" s="160">
        <v>18548</v>
      </c>
      <c r="M64" s="159">
        <v>3126</v>
      </c>
      <c r="N64" s="159">
        <v>2532</v>
      </c>
      <c r="O64" s="200">
        <f t="shared" si="0"/>
        <v>80.99808061420346</v>
      </c>
      <c r="P64" s="153"/>
      <c r="Q64" s="165"/>
      <c r="T64" s="155"/>
      <c r="U64" s="155"/>
      <c r="V64" s="155"/>
      <c r="W64" s="155"/>
      <c r="X64" s="155"/>
      <c r="Y64" s="155"/>
      <c r="Z64" s="161"/>
      <c r="AA64" s="155"/>
      <c r="AB64" s="155"/>
      <c r="AC64" s="155"/>
      <c r="AD64" s="155"/>
      <c r="AE64" s="161"/>
      <c r="AF64" s="155"/>
      <c r="AG64" s="155"/>
      <c r="AH64" s="155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4"/>
    </row>
    <row r="65" spans="1:54" s="34" customFormat="1" ht="15.75" customHeight="1" x14ac:dyDescent="0.2">
      <c r="A65" s="159">
        <v>47</v>
      </c>
      <c r="B65" s="159">
        <v>736</v>
      </c>
      <c r="C65" s="159">
        <v>2616</v>
      </c>
      <c r="D65" s="159">
        <v>1911</v>
      </c>
      <c r="E65" s="159">
        <v>13814</v>
      </c>
      <c r="F65" s="159">
        <v>154</v>
      </c>
      <c r="G65" s="160">
        <v>19231</v>
      </c>
      <c r="H65" s="159">
        <v>8716</v>
      </c>
      <c r="I65" s="159">
        <v>4047</v>
      </c>
      <c r="J65" s="159">
        <v>6218</v>
      </c>
      <c r="K65" s="159">
        <v>250</v>
      </c>
      <c r="L65" s="160">
        <v>19231</v>
      </c>
      <c r="M65" s="159">
        <v>3126</v>
      </c>
      <c r="N65" s="159">
        <v>2540</v>
      </c>
      <c r="O65" s="200">
        <f t="shared" si="0"/>
        <v>81.25399872040947</v>
      </c>
      <c r="P65" s="153"/>
      <c r="Q65" s="165"/>
      <c r="T65" s="155"/>
      <c r="U65" s="155"/>
      <c r="V65" s="155"/>
      <c r="W65" s="155"/>
      <c r="X65" s="155"/>
      <c r="Y65" s="155"/>
      <c r="Z65" s="161"/>
      <c r="AA65" s="155"/>
      <c r="AB65" s="155"/>
      <c r="AC65" s="155"/>
      <c r="AD65" s="155"/>
      <c r="AE65" s="161"/>
      <c r="AF65" s="155"/>
      <c r="AG65" s="155"/>
      <c r="AH65" s="155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4"/>
    </row>
    <row r="66" spans="1:54" s="34" customFormat="1" ht="15.75" customHeight="1" x14ac:dyDescent="0.2">
      <c r="A66" s="159">
        <v>48</v>
      </c>
      <c r="B66" s="159">
        <v>678</v>
      </c>
      <c r="C66" s="159">
        <v>2508</v>
      </c>
      <c r="D66" s="159">
        <v>1690</v>
      </c>
      <c r="E66" s="159">
        <v>13315</v>
      </c>
      <c r="F66" s="159">
        <v>216</v>
      </c>
      <c r="G66" s="160">
        <v>18407</v>
      </c>
      <c r="H66" s="159">
        <v>8201</v>
      </c>
      <c r="I66" s="159">
        <v>3871</v>
      </c>
      <c r="J66" s="159">
        <v>6085</v>
      </c>
      <c r="K66" s="159">
        <v>250</v>
      </c>
      <c r="L66" s="160">
        <v>18407</v>
      </c>
      <c r="M66" s="159">
        <v>3126</v>
      </c>
      <c r="N66" s="159">
        <v>2497</v>
      </c>
      <c r="O66" s="200">
        <f t="shared" si="0"/>
        <v>79.878438899552137</v>
      </c>
      <c r="P66" s="153"/>
      <c r="Q66" s="165"/>
      <c r="T66" s="155"/>
      <c r="U66" s="155"/>
      <c r="V66" s="155"/>
      <c r="W66" s="155"/>
      <c r="X66" s="155"/>
      <c r="Y66" s="155"/>
      <c r="Z66" s="161"/>
      <c r="AA66" s="155"/>
      <c r="AB66" s="155"/>
      <c r="AC66" s="155"/>
      <c r="AD66" s="155"/>
      <c r="AE66" s="161"/>
      <c r="AF66" s="155"/>
      <c r="AG66" s="155"/>
      <c r="AH66" s="155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4"/>
    </row>
    <row r="67" spans="1:54" s="34" customFormat="1" ht="15.75" customHeight="1" x14ac:dyDescent="0.2">
      <c r="A67" s="159">
        <v>49</v>
      </c>
      <c r="B67" s="159">
        <v>636</v>
      </c>
      <c r="C67" s="159">
        <v>2477</v>
      </c>
      <c r="D67" s="159">
        <v>1536</v>
      </c>
      <c r="E67" s="159">
        <v>13397</v>
      </c>
      <c r="F67" s="159">
        <v>267</v>
      </c>
      <c r="G67" s="160">
        <v>18313</v>
      </c>
      <c r="H67" s="159">
        <v>8018</v>
      </c>
      <c r="I67" s="159">
        <v>3968</v>
      </c>
      <c r="J67" s="159">
        <v>6094</v>
      </c>
      <c r="K67" s="159">
        <v>233</v>
      </c>
      <c r="L67" s="160">
        <v>18313</v>
      </c>
      <c r="M67" s="159">
        <v>3126</v>
      </c>
      <c r="N67" s="159">
        <v>2565</v>
      </c>
      <c r="O67" s="200">
        <f t="shared" si="0"/>
        <v>82.053742802303262</v>
      </c>
      <c r="P67" s="153"/>
      <c r="Q67" s="165"/>
      <c r="T67" s="155"/>
      <c r="U67" s="155"/>
      <c r="V67" s="155"/>
      <c r="W67" s="155"/>
      <c r="X67" s="155"/>
      <c r="Y67" s="155"/>
      <c r="Z67" s="161"/>
      <c r="AA67" s="155"/>
      <c r="AB67" s="155"/>
      <c r="AC67" s="155"/>
      <c r="AD67" s="155"/>
      <c r="AE67" s="161"/>
      <c r="AF67" s="155"/>
      <c r="AG67" s="155"/>
      <c r="AH67" s="155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4"/>
    </row>
    <row r="68" spans="1:54" s="34" customFormat="1" ht="15.75" customHeight="1" x14ac:dyDescent="0.2">
      <c r="A68" s="159">
        <v>50</v>
      </c>
      <c r="B68" s="159">
        <v>675</v>
      </c>
      <c r="C68" s="159">
        <v>2428</v>
      </c>
      <c r="D68" s="159">
        <v>1613</v>
      </c>
      <c r="E68" s="159">
        <v>13854</v>
      </c>
      <c r="F68" s="159">
        <v>332</v>
      </c>
      <c r="G68" s="160">
        <v>18902</v>
      </c>
      <c r="H68" s="159">
        <v>8097</v>
      </c>
      <c r="I68" s="159">
        <v>4340</v>
      </c>
      <c r="J68" s="159">
        <v>6254</v>
      </c>
      <c r="K68" s="159">
        <v>211</v>
      </c>
      <c r="L68" s="160">
        <v>18902</v>
      </c>
      <c r="M68" s="159">
        <v>3126</v>
      </c>
      <c r="N68" s="159">
        <v>2491</v>
      </c>
      <c r="O68" s="200">
        <f t="shared" si="0"/>
        <v>79.686500319897632</v>
      </c>
      <c r="P68" s="153"/>
      <c r="Q68" s="165"/>
      <c r="S68" s="168"/>
      <c r="T68" s="155"/>
      <c r="U68" s="155"/>
      <c r="V68" s="155"/>
      <c r="W68" s="155"/>
      <c r="X68" s="155"/>
      <c r="Y68" s="155"/>
      <c r="Z68" s="161"/>
      <c r="AA68" s="155"/>
      <c r="AB68" s="155"/>
      <c r="AC68" s="155"/>
      <c r="AD68" s="155"/>
      <c r="AE68" s="161"/>
      <c r="AF68" s="155"/>
      <c r="AG68" s="155"/>
      <c r="AH68" s="155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4"/>
    </row>
    <row r="69" spans="1:54" s="34" customFormat="1" ht="15.75" customHeight="1" x14ac:dyDescent="0.2">
      <c r="A69" s="159">
        <v>51</v>
      </c>
      <c r="B69" s="159">
        <v>565</v>
      </c>
      <c r="C69" s="159">
        <v>1982</v>
      </c>
      <c r="D69" s="159">
        <v>1385</v>
      </c>
      <c r="E69" s="159">
        <v>12145</v>
      </c>
      <c r="F69" s="159">
        <v>319</v>
      </c>
      <c r="G69" s="160">
        <v>16396</v>
      </c>
      <c r="H69" s="159">
        <v>6886</v>
      </c>
      <c r="I69" s="159">
        <v>3659</v>
      </c>
      <c r="J69" s="159">
        <v>5546</v>
      </c>
      <c r="K69" s="159">
        <v>305</v>
      </c>
      <c r="L69" s="160">
        <v>16396</v>
      </c>
      <c r="M69" s="159">
        <v>3126</v>
      </c>
      <c r="N69" s="159">
        <v>2452</v>
      </c>
      <c r="O69" s="200">
        <f t="shared" si="0"/>
        <v>78.438899552143312</v>
      </c>
      <c r="P69" s="153"/>
      <c r="Q69" s="165"/>
      <c r="T69" s="155"/>
      <c r="U69" s="155"/>
      <c r="V69" s="155"/>
      <c r="W69" s="155"/>
      <c r="X69" s="155"/>
      <c r="Y69" s="155"/>
      <c r="Z69" s="161"/>
      <c r="AA69" s="155"/>
      <c r="AB69" s="155"/>
      <c r="AC69" s="155"/>
      <c r="AD69" s="155"/>
      <c r="AE69" s="161"/>
      <c r="AF69" s="155"/>
      <c r="AG69" s="155"/>
      <c r="AH69" s="155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4"/>
    </row>
    <row r="70" spans="1:54" s="34" customFormat="1" ht="15.75" customHeight="1" thickBot="1" x14ac:dyDescent="0.25">
      <c r="A70" s="159">
        <v>52</v>
      </c>
      <c r="B70" s="159">
        <v>626</v>
      </c>
      <c r="C70" s="159">
        <v>2025</v>
      </c>
      <c r="D70" s="159">
        <v>1567</v>
      </c>
      <c r="E70" s="159">
        <v>14558</v>
      </c>
      <c r="F70" s="159">
        <v>475</v>
      </c>
      <c r="G70" s="160">
        <v>19251</v>
      </c>
      <c r="H70" s="159">
        <v>7781</v>
      </c>
      <c r="I70" s="159">
        <v>4442</v>
      </c>
      <c r="J70" s="159">
        <v>6573</v>
      </c>
      <c r="K70" s="159">
        <v>455</v>
      </c>
      <c r="L70" s="160">
        <v>19251</v>
      </c>
      <c r="M70" s="159">
        <v>3126</v>
      </c>
      <c r="N70" s="159">
        <v>2388</v>
      </c>
      <c r="O70" s="200">
        <f t="shared" si="0"/>
        <v>76.391554702495199</v>
      </c>
      <c r="P70" s="153"/>
      <c r="Q70" s="169"/>
      <c r="T70" s="155"/>
      <c r="U70" s="155"/>
      <c r="V70" s="155"/>
      <c r="W70" s="155"/>
      <c r="X70" s="155"/>
      <c r="Y70" s="155"/>
      <c r="Z70" s="161"/>
      <c r="AA70" s="155"/>
      <c r="AB70" s="155"/>
      <c r="AC70" s="155"/>
      <c r="AD70" s="155"/>
      <c r="AE70" s="161"/>
      <c r="AF70" s="155"/>
      <c r="AG70" s="155"/>
      <c r="AH70" s="155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4"/>
    </row>
    <row r="71" spans="1:54" s="34" customFormat="1" ht="15.75" customHeight="1" thickBot="1" x14ac:dyDescent="0.25">
      <c r="A71" s="170" t="s">
        <v>9</v>
      </c>
      <c r="B71" s="171">
        <f>SUM(B19:B70)</f>
        <v>47339</v>
      </c>
      <c r="C71" s="172">
        <f>SUM(C19:C70)</f>
        <v>191285</v>
      </c>
      <c r="D71" s="172">
        <f>SUM(D19:D70)</f>
        <v>115083</v>
      </c>
      <c r="E71" s="172">
        <f>SUM(E19:E70)</f>
        <v>830833</v>
      </c>
      <c r="F71" s="173">
        <f>SUM(F19:F70)</f>
        <v>16319</v>
      </c>
      <c r="G71" s="171">
        <f>SUM(G19:G70)</f>
        <v>1200859</v>
      </c>
      <c r="H71" s="172">
        <v>475221</v>
      </c>
      <c r="I71" s="172">
        <v>236729</v>
      </c>
      <c r="J71" s="172">
        <v>341060</v>
      </c>
      <c r="K71" s="172">
        <v>15512</v>
      </c>
      <c r="L71" s="174">
        <v>1200859</v>
      </c>
      <c r="M71" s="114">
        <v>3126</v>
      </c>
      <c r="N71" s="197">
        <f>AVERAGE(N19:N70)</f>
        <v>2560.7884615384614</v>
      </c>
      <c r="O71" s="198">
        <f t="shared" si="0"/>
        <v>81.919016683891925</v>
      </c>
      <c r="P71" s="168"/>
      <c r="Q71" s="175"/>
      <c r="T71" s="161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7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4"/>
    </row>
    <row r="72" spans="1:54" ht="15.75" customHeight="1" x14ac:dyDescent="0.2">
      <c r="A72" s="1" t="s">
        <v>50</v>
      </c>
      <c r="B72" s="29"/>
      <c r="C72" s="29"/>
      <c r="D72" s="29"/>
      <c r="E72" s="29"/>
      <c r="F72" s="29"/>
      <c r="G72" s="12"/>
      <c r="H72" s="29"/>
      <c r="I72" s="29"/>
      <c r="J72" s="29"/>
      <c r="K72" s="29"/>
      <c r="L72" s="29"/>
      <c r="M72" s="31"/>
      <c r="N72" s="218" t="s">
        <v>43</v>
      </c>
      <c r="O72" s="218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4" ht="15.75" customHeight="1" x14ac:dyDescent="0.2">
      <c r="A73" s="87" t="s">
        <v>44</v>
      </c>
      <c r="B73" s="88">
        <v>43185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4" s="8" customFormat="1" ht="15.75" customHeight="1" x14ac:dyDescent="0.2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1"/>
      <c r="BB74" s="30"/>
    </row>
    <row r="75" spans="1:54" s="8" customFormat="1" ht="15.75" customHeight="1" x14ac:dyDescent="0.2">
      <c r="I75" s="28"/>
      <c r="P75" s="11"/>
      <c r="BB75" s="30"/>
    </row>
    <row r="76" spans="1:54" s="26" customFormat="1" ht="15.75" customHeight="1" thickBot="1" x14ac:dyDescent="0.3">
      <c r="A76" s="15" t="s">
        <v>46</v>
      </c>
      <c r="N76" s="14"/>
      <c r="P76" s="13"/>
    </row>
    <row r="77" spans="1:54" s="34" customFormat="1" ht="15.75" customHeight="1" thickBot="1" x14ac:dyDescent="0.25">
      <c r="A77" s="201" t="s">
        <v>34</v>
      </c>
      <c r="B77" s="203" t="s">
        <v>10</v>
      </c>
      <c r="C77" s="204"/>
      <c r="D77" s="204"/>
      <c r="E77" s="204"/>
      <c r="F77" s="204"/>
      <c r="G77" s="205"/>
      <c r="H77" s="203" t="s">
        <v>11</v>
      </c>
      <c r="I77" s="204"/>
      <c r="J77" s="204"/>
      <c r="K77" s="204"/>
      <c r="L77" s="206"/>
      <c r="M77" s="207"/>
      <c r="N77" s="208"/>
      <c r="O77" s="145"/>
      <c r="P77" s="168"/>
      <c r="BB77" s="154"/>
    </row>
    <row r="78" spans="1:54" s="34" customFormat="1" ht="15.75" customHeight="1" thickBot="1" x14ac:dyDescent="0.25">
      <c r="A78" s="202"/>
      <c r="B78" s="108" t="s">
        <v>14</v>
      </c>
      <c r="C78" s="109" t="s">
        <v>15</v>
      </c>
      <c r="D78" s="110" t="s">
        <v>16</v>
      </c>
      <c r="E78" s="110" t="s">
        <v>17</v>
      </c>
      <c r="F78" s="110" t="s">
        <v>18</v>
      </c>
      <c r="G78" s="110" t="s">
        <v>8</v>
      </c>
      <c r="H78" s="110" t="s">
        <v>19</v>
      </c>
      <c r="I78" s="110" t="s">
        <v>20</v>
      </c>
      <c r="J78" s="108" t="s">
        <v>21</v>
      </c>
      <c r="K78" s="111" t="s">
        <v>18</v>
      </c>
      <c r="L78" s="112" t="s">
        <v>8</v>
      </c>
      <c r="M78" s="207"/>
      <c r="N78" s="208"/>
      <c r="O78" s="179"/>
      <c r="P78" s="168"/>
      <c r="BB78" s="154"/>
    </row>
    <row r="79" spans="1:54" s="182" customFormat="1" ht="15.75" customHeight="1" x14ac:dyDescent="0.25">
      <c r="A79" s="89">
        <v>1</v>
      </c>
      <c r="B79" s="178">
        <v>13840</v>
      </c>
      <c r="C79" s="178">
        <v>47190</v>
      </c>
      <c r="D79" s="178">
        <v>23806</v>
      </c>
      <c r="E79" s="178">
        <v>187195</v>
      </c>
      <c r="F79" s="178">
        <v>3721</v>
      </c>
      <c r="G79" s="178">
        <v>275752</v>
      </c>
      <c r="H79" s="178">
        <v>123185</v>
      </c>
      <c r="I79" s="178">
        <v>46770</v>
      </c>
      <c r="J79" s="178">
        <v>102651</v>
      </c>
      <c r="K79" s="178">
        <v>3146</v>
      </c>
      <c r="L79" s="178">
        <v>275752</v>
      </c>
      <c r="M79" s="101"/>
      <c r="N79" s="46"/>
      <c r="O79" s="90"/>
      <c r="P79" s="180"/>
      <c r="Q79" s="181"/>
      <c r="BB79" s="183"/>
    </row>
    <row r="80" spans="1:54" s="182" customFormat="1" ht="15.75" customHeight="1" x14ac:dyDescent="0.25">
      <c r="A80" s="91">
        <v>7</v>
      </c>
      <c r="B80" s="106">
        <v>2761</v>
      </c>
      <c r="C80" s="106">
        <v>13478</v>
      </c>
      <c r="D80" s="106">
        <v>8472</v>
      </c>
      <c r="E80" s="106">
        <v>52765</v>
      </c>
      <c r="F80" s="106">
        <v>1590</v>
      </c>
      <c r="G80" s="106">
        <v>79066</v>
      </c>
      <c r="H80" s="106">
        <v>28886</v>
      </c>
      <c r="I80" s="106">
        <v>12732</v>
      </c>
      <c r="J80" s="106">
        <v>35095</v>
      </c>
      <c r="K80" s="106">
        <v>2353</v>
      </c>
      <c r="L80" s="106">
        <v>79066</v>
      </c>
      <c r="M80" s="102"/>
      <c r="N80" s="92"/>
      <c r="O80" s="90"/>
      <c r="P80" s="180"/>
      <c r="BB80" s="183"/>
    </row>
    <row r="81" spans="1:59" s="182" customFormat="1" ht="15.75" customHeight="1" x14ac:dyDescent="0.25">
      <c r="A81" s="91">
        <v>8</v>
      </c>
      <c r="B81" s="106">
        <v>3437</v>
      </c>
      <c r="C81" s="106">
        <v>13841</v>
      </c>
      <c r="D81" s="106">
        <v>6828</v>
      </c>
      <c r="E81" s="106">
        <v>47873</v>
      </c>
      <c r="F81" s="106">
        <v>362</v>
      </c>
      <c r="G81" s="106">
        <v>72341</v>
      </c>
      <c r="H81" s="106">
        <v>23495</v>
      </c>
      <c r="I81" s="106">
        <v>21284</v>
      </c>
      <c r="J81" s="106">
        <v>26162</v>
      </c>
      <c r="K81" s="106">
        <v>1400</v>
      </c>
      <c r="L81" s="106">
        <v>72341</v>
      </c>
      <c r="M81" s="184"/>
      <c r="N81" s="184"/>
      <c r="O81" s="184"/>
      <c r="P81" s="185"/>
      <c r="R81" s="186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8"/>
      <c r="BC81" s="187"/>
      <c r="BD81" s="187"/>
      <c r="BE81" s="187"/>
      <c r="BF81" s="187"/>
      <c r="BG81" s="187"/>
    </row>
    <row r="82" spans="1:59" s="182" customFormat="1" ht="15.75" customHeight="1" x14ac:dyDescent="0.25">
      <c r="A82" s="91">
        <v>9</v>
      </c>
      <c r="B82" s="106">
        <v>1030</v>
      </c>
      <c r="C82" s="106">
        <v>5238</v>
      </c>
      <c r="D82" s="106">
        <v>2784</v>
      </c>
      <c r="E82" s="106">
        <v>16866</v>
      </c>
      <c r="F82" s="106">
        <v>5</v>
      </c>
      <c r="G82" s="106">
        <v>25923</v>
      </c>
      <c r="H82" s="106">
        <v>6707</v>
      </c>
      <c r="I82" s="106">
        <v>6140</v>
      </c>
      <c r="J82" s="106">
        <v>12513</v>
      </c>
      <c r="K82" s="106">
        <v>563</v>
      </c>
      <c r="L82" s="106">
        <v>25923</v>
      </c>
      <c r="M82" s="102"/>
      <c r="N82" s="45"/>
      <c r="O82" s="90"/>
      <c r="P82" s="189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8"/>
      <c r="BC82" s="187"/>
      <c r="BD82" s="187"/>
      <c r="BE82" s="187"/>
      <c r="BF82" s="187"/>
      <c r="BG82" s="187"/>
    </row>
    <row r="83" spans="1:59" s="182" customFormat="1" ht="15.75" customHeight="1" x14ac:dyDescent="0.25">
      <c r="A83" s="93">
        <v>10</v>
      </c>
      <c r="B83" s="106">
        <v>3488</v>
      </c>
      <c r="C83" s="106">
        <v>15316</v>
      </c>
      <c r="D83" s="106">
        <v>7500</v>
      </c>
      <c r="E83" s="106">
        <v>56794</v>
      </c>
      <c r="F83" s="106">
        <v>525</v>
      </c>
      <c r="G83" s="106">
        <v>83623</v>
      </c>
      <c r="H83" s="106">
        <v>31694</v>
      </c>
      <c r="I83" s="106">
        <v>23671</v>
      </c>
      <c r="J83" s="106">
        <v>28185</v>
      </c>
      <c r="K83" s="106">
        <v>43</v>
      </c>
      <c r="L83" s="106">
        <v>83623</v>
      </c>
      <c r="M83" s="190"/>
      <c r="N83" s="45"/>
      <c r="O83" s="90"/>
      <c r="P83" s="185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8"/>
      <c r="BC83" s="187"/>
      <c r="BD83" s="187"/>
      <c r="BE83" s="187"/>
      <c r="BF83" s="187"/>
      <c r="BG83" s="187"/>
    </row>
    <row r="84" spans="1:59" s="182" customFormat="1" ht="15.75" customHeight="1" x14ac:dyDescent="0.25">
      <c r="A84" s="94">
        <v>11</v>
      </c>
      <c r="B84" s="106">
        <v>1284</v>
      </c>
      <c r="C84" s="106">
        <v>5656</v>
      </c>
      <c r="D84" s="106">
        <v>3826</v>
      </c>
      <c r="E84" s="106">
        <v>27371</v>
      </c>
      <c r="F84" s="106">
        <v>244</v>
      </c>
      <c r="G84" s="106">
        <v>38381</v>
      </c>
      <c r="H84" s="106">
        <v>12748</v>
      </c>
      <c r="I84" s="106">
        <v>5953</v>
      </c>
      <c r="J84" s="106">
        <v>19380</v>
      </c>
      <c r="K84" s="106">
        <v>297</v>
      </c>
      <c r="L84" s="106">
        <v>38381</v>
      </c>
      <c r="M84" s="101"/>
      <c r="N84" s="46"/>
      <c r="O84" s="90"/>
      <c r="P84" s="185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8"/>
      <c r="BC84" s="187"/>
      <c r="BD84" s="187"/>
      <c r="BE84" s="187"/>
      <c r="BF84" s="187"/>
      <c r="BG84" s="187"/>
    </row>
    <row r="85" spans="1:59" s="182" customFormat="1" ht="15.75" customHeight="1" x14ac:dyDescent="0.25">
      <c r="A85" s="95">
        <v>12</v>
      </c>
      <c r="B85" s="106">
        <v>431</v>
      </c>
      <c r="C85" s="106">
        <v>1799</v>
      </c>
      <c r="D85" s="106">
        <v>1634</v>
      </c>
      <c r="E85" s="106">
        <v>9361</v>
      </c>
      <c r="F85" s="106">
        <v>59</v>
      </c>
      <c r="G85" s="106">
        <v>13284</v>
      </c>
      <c r="H85" s="106">
        <v>7392</v>
      </c>
      <c r="I85" s="106">
        <v>3126</v>
      </c>
      <c r="J85" s="106">
        <v>2724</v>
      </c>
      <c r="K85" s="106">
        <v>42</v>
      </c>
      <c r="L85" s="106">
        <v>13284</v>
      </c>
      <c r="M85" s="101"/>
      <c r="N85" s="53"/>
      <c r="O85" s="90"/>
      <c r="P85" s="185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8"/>
      <c r="BC85" s="187"/>
      <c r="BD85" s="187"/>
      <c r="BE85" s="187"/>
      <c r="BF85" s="187"/>
      <c r="BG85" s="187"/>
    </row>
    <row r="86" spans="1:59" s="182" customFormat="1" ht="15.75" customHeight="1" x14ac:dyDescent="0.25">
      <c r="A86" s="94">
        <v>13</v>
      </c>
      <c r="B86" s="106">
        <v>386</v>
      </c>
      <c r="C86" s="106">
        <v>1660</v>
      </c>
      <c r="D86" s="106">
        <v>1377</v>
      </c>
      <c r="E86" s="106">
        <v>8518</v>
      </c>
      <c r="F86" s="106">
        <v>232</v>
      </c>
      <c r="G86" s="106">
        <v>12173</v>
      </c>
      <c r="H86" s="106">
        <v>6275</v>
      </c>
      <c r="I86" s="106">
        <v>3462</v>
      </c>
      <c r="J86" s="106">
        <v>1663</v>
      </c>
      <c r="K86" s="106">
        <v>773</v>
      </c>
      <c r="L86" s="106">
        <v>12173</v>
      </c>
      <c r="M86" s="101"/>
      <c r="N86" s="46"/>
      <c r="O86" s="90"/>
      <c r="P86" s="185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8"/>
      <c r="BC86" s="187"/>
      <c r="BD86" s="187"/>
      <c r="BE86" s="187"/>
      <c r="BF86" s="187"/>
      <c r="BG86" s="187"/>
    </row>
    <row r="87" spans="1:59" s="182" customFormat="1" ht="15.75" customHeight="1" x14ac:dyDescent="0.25">
      <c r="A87" s="95">
        <v>14</v>
      </c>
      <c r="B87" s="106">
        <v>530</v>
      </c>
      <c r="C87" s="106">
        <v>2427</v>
      </c>
      <c r="D87" s="106">
        <v>1459</v>
      </c>
      <c r="E87" s="106">
        <v>10439</v>
      </c>
      <c r="F87" s="106">
        <v>240</v>
      </c>
      <c r="G87" s="106">
        <v>15095</v>
      </c>
      <c r="H87" s="106">
        <v>4379</v>
      </c>
      <c r="I87" s="106">
        <v>9044</v>
      </c>
      <c r="J87" s="106">
        <v>1672</v>
      </c>
      <c r="K87" s="106">
        <v>0</v>
      </c>
      <c r="L87" s="106">
        <v>15095</v>
      </c>
      <c r="M87" s="101"/>
      <c r="N87" s="46"/>
      <c r="O87" s="90"/>
      <c r="P87" s="185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8"/>
      <c r="BC87" s="187"/>
      <c r="BD87" s="187"/>
      <c r="BE87" s="187"/>
      <c r="BF87" s="187"/>
      <c r="BG87" s="187"/>
    </row>
    <row r="88" spans="1:59" s="182" customFormat="1" ht="15.75" customHeight="1" x14ac:dyDescent="0.25">
      <c r="A88" s="113">
        <v>15</v>
      </c>
      <c r="B88" s="106">
        <v>699</v>
      </c>
      <c r="C88" s="106">
        <v>3082</v>
      </c>
      <c r="D88" s="106">
        <v>2628</v>
      </c>
      <c r="E88" s="106">
        <v>16728</v>
      </c>
      <c r="F88" s="106">
        <v>141</v>
      </c>
      <c r="G88" s="106">
        <v>23278</v>
      </c>
      <c r="H88" s="106">
        <v>12455</v>
      </c>
      <c r="I88" s="106">
        <v>7581</v>
      </c>
      <c r="J88" s="106">
        <v>3227</v>
      </c>
      <c r="K88" s="106">
        <v>15</v>
      </c>
      <c r="L88" s="106">
        <v>23278</v>
      </c>
      <c r="M88" s="45"/>
      <c r="N88" s="45"/>
      <c r="O88" s="90"/>
      <c r="P88" s="185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8"/>
      <c r="BC88" s="187"/>
      <c r="BD88" s="187"/>
      <c r="BE88" s="187"/>
      <c r="BF88" s="187"/>
      <c r="BG88" s="187"/>
    </row>
    <row r="89" spans="1:59" s="182" customFormat="1" ht="15.75" customHeight="1" x14ac:dyDescent="0.25">
      <c r="A89" s="94">
        <v>16</v>
      </c>
      <c r="B89" s="106">
        <v>845</v>
      </c>
      <c r="C89" s="106">
        <v>3225</v>
      </c>
      <c r="D89" s="106">
        <v>2581</v>
      </c>
      <c r="E89" s="106">
        <v>12417</v>
      </c>
      <c r="F89" s="106">
        <v>26</v>
      </c>
      <c r="G89" s="106">
        <v>19094</v>
      </c>
      <c r="H89" s="106">
        <v>15580</v>
      </c>
      <c r="I89" s="106">
        <v>1773</v>
      </c>
      <c r="J89" s="106">
        <v>1738</v>
      </c>
      <c r="K89" s="106">
        <v>3</v>
      </c>
      <c r="L89" s="106">
        <v>19094</v>
      </c>
      <c r="M89" s="102"/>
      <c r="N89" s="92"/>
      <c r="O89" s="90"/>
      <c r="P89" s="185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8"/>
      <c r="BC89" s="187"/>
      <c r="BD89" s="187"/>
      <c r="BE89" s="187"/>
      <c r="BF89" s="187"/>
      <c r="BG89" s="187"/>
    </row>
    <row r="90" spans="1:59" s="182" customFormat="1" ht="15.75" customHeight="1" x14ac:dyDescent="0.25">
      <c r="A90" s="94">
        <v>17</v>
      </c>
      <c r="B90" s="106">
        <v>2145</v>
      </c>
      <c r="C90" s="106">
        <v>10419</v>
      </c>
      <c r="D90" s="106">
        <v>6562</v>
      </c>
      <c r="E90" s="106">
        <v>48135</v>
      </c>
      <c r="F90" s="106">
        <v>507</v>
      </c>
      <c r="G90" s="106">
        <v>67768</v>
      </c>
      <c r="H90" s="106">
        <v>33886</v>
      </c>
      <c r="I90" s="106">
        <v>12376</v>
      </c>
      <c r="J90" s="106">
        <v>19172</v>
      </c>
      <c r="K90" s="106">
        <v>2334</v>
      </c>
      <c r="L90" s="106">
        <v>67768</v>
      </c>
      <c r="M90" s="101"/>
      <c r="N90" s="46"/>
      <c r="O90" s="90"/>
      <c r="P90" s="185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8"/>
      <c r="BC90" s="187"/>
      <c r="BD90" s="187"/>
      <c r="BE90" s="187"/>
      <c r="BF90" s="187"/>
      <c r="BG90" s="187"/>
    </row>
    <row r="91" spans="1:59" s="182" customFormat="1" ht="15.75" customHeight="1" x14ac:dyDescent="0.25">
      <c r="A91" s="96">
        <v>18</v>
      </c>
      <c r="B91" s="106">
        <v>1473</v>
      </c>
      <c r="C91" s="106">
        <v>3890</v>
      </c>
      <c r="D91" s="106">
        <v>1930</v>
      </c>
      <c r="E91" s="106">
        <v>18588</v>
      </c>
      <c r="F91" s="106">
        <v>6843</v>
      </c>
      <c r="G91" s="106">
        <v>32724</v>
      </c>
      <c r="H91" s="106">
        <v>27689</v>
      </c>
      <c r="I91" s="106">
        <v>635</v>
      </c>
      <c r="J91" s="106">
        <v>296</v>
      </c>
      <c r="K91" s="106">
        <v>4104</v>
      </c>
      <c r="L91" s="106">
        <v>32724</v>
      </c>
      <c r="M91" s="46"/>
      <c r="N91" s="46"/>
      <c r="O91" s="90"/>
      <c r="P91" s="185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8"/>
      <c r="BC91" s="187"/>
      <c r="BD91" s="187"/>
      <c r="BE91" s="187"/>
      <c r="BF91" s="187"/>
      <c r="BG91" s="187"/>
    </row>
    <row r="92" spans="1:59" s="182" customFormat="1" ht="15.75" customHeight="1" x14ac:dyDescent="0.25">
      <c r="A92" s="91">
        <v>19</v>
      </c>
      <c r="B92" s="106">
        <v>671</v>
      </c>
      <c r="C92" s="106">
        <v>2989</v>
      </c>
      <c r="D92" s="106">
        <v>2339</v>
      </c>
      <c r="E92" s="106">
        <v>14800</v>
      </c>
      <c r="F92" s="106">
        <v>71</v>
      </c>
      <c r="G92" s="106">
        <v>20870</v>
      </c>
      <c r="H92" s="106">
        <v>10049</v>
      </c>
      <c r="I92" s="106">
        <v>5517</v>
      </c>
      <c r="J92" s="106">
        <v>5169</v>
      </c>
      <c r="K92" s="106">
        <v>135</v>
      </c>
      <c r="L92" s="106">
        <v>20870</v>
      </c>
      <c r="M92" s="101"/>
      <c r="N92" s="46"/>
      <c r="O92" s="90"/>
      <c r="P92" s="185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8"/>
      <c r="BC92" s="187"/>
      <c r="BD92" s="187"/>
      <c r="BE92" s="187"/>
      <c r="BF92" s="187"/>
      <c r="BG92" s="187"/>
    </row>
    <row r="93" spans="1:59" s="182" customFormat="1" ht="15.75" customHeight="1" x14ac:dyDescent="0.25">
      <c r="A93" s="93">
        <v>20</v>
      </c>
      <c r="B93" s="106">
        <v>2417</v>
      </c>
      <c r="C93" s="106">
        <v>9587</v>
      </c>
      <c r="D93" s="106">
        <v>5054</v>
      </c>
      <c r="E93" s="106">
        <v>50380</v>
      </c>
      <c r="F93" s="106">
        <v>272</v>
      </c>
      <c r="G93" s="106">
        <v>67710</v>
      </c>
      <c r="H93" s="106">
        <v>27390</v>
      </c>
      <c r="I93" s="106">
        <v>23027</v>
      </c>
      <c r="J93" s="106">
        <v>16890</v>
      </c>
      <c r="K93" s="106">
        <v>403</v>
      </c>
      <c r="L93" s="106">
        <v>67710</v>
      </c>
      <c r="M93" s="101"/>
      <c r="N93" s="46"/>
      <c r="O93" s="90"/>
      <c r="P93" s="185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8"/>
      <c r="BC93" s="187"/>
      <c r="BD93" s="187"/>
      <c r="BE93" s="187"/>
      <c r="BF93" s="187"/>
      <c r="BG93" s="187"/>
    </row>
    <row r="94" spans="1:59" s="182" customFormat="1" ht="15.75" customHeight="1" x14ac:dyDescent="0.25">
      <c r="A94" s="94">
        <v>21</v>
      </c>
      <c r="B94" s="106">
        <v>283</v>
      </c>
      <c r="C94" s="106">
        <v>1338</v>
      </c>
      <c r="D94" s="106">
        <v>1189</v>
      </c>
      <c r="E94" s="106">
        <v>8424</v>
      </c>
      <c r="F94" s="106">
        <v>2</v>
      </c>
      <c r="G94" s="106">
        <v>11236</v>
      </c>
      <c r="H94" s="106">
        <v>6232</v>
      </c>
      <c r="I94" s="106">
        <v>1880</v>
      </c>
      <c r="J94" s="106">
        <v>3122</v>
      </c>
      <c r="K94" s="106">
        <v>2</v>
      </c>
      <c r="L94" s="106">
        <v>11236</v>
      </c>
      <c r="M94" s="101"/>
      <c r="N94" s="46"/>
      <c r="O94" s="90"/>
      <c r="P94" s="185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8"/>
      <c r="BC94" s="187"/>
      <c r="BD94" s="187"/>
      <c r="BE94" s="187"/>
      <c r="BF94" s="187"/>
      <c r="BG94" s="187"/>
    </row>
    <row r="95" spans="1:59" s="182" customFormat="1" ht="15.75" customHeight="1" x14ac:dyDescent="0.25">
      <c r="A95" s="94">
        <v>22</v>
      </c>
      <c r="B95" s="106">
        <v>113</v>
      </c>
      <c r="C95" s="106">
        <v>732</v>
      </c>
      <c r="D95" s="106">
        <v>617</v>
      </c>
      <c r="E95" s="106">
        <v>3136</v>
      </c>
      <c r="F95" s="106">
        <v>89</v>
      </c>
      <c r="G95" s="106">
        <v>4687</v>
      </c>
      <c r="H95" s="106">
        <v>2507</v>
      </c>
      <c r="I95" s="106">
        <v>1714</v>
      </c>
      <c r="J95" s="106">
        <v>455</v>
      </c>
      <c r="K95" s="106">
        <v>11</v>
      </c>
      <c r="L95" s="106">
        <v>4687</v>
      </c>
      <c r="M95" s="103"/>
      <c r="N95" s="47"/>
      <c r="O95" s="90"/>
      <c r="P95" s="185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8"/>
      <c r="BC95" s="187"/>
      <c r="BD95" s="187"/>
      <c r="BE95" s="187"/>
      <c r="BF95" s="187"/>
      <c r="BG95" s="187"/>
    </row>
    <row r="96" spans="1:59" s="182" customFormat="1" ht="15.75" customHeight="1" x14ac:dyDescent="0.25">
      <c r="A96" s="96">
        <v>23</v>
      </c>
      <c r="B96" s="106">
        <v>412</v>
      </c>
      <c r="C96" s="106">
        <v>2127</v>
      </c>
      <c r="D96" s="106">
        <v>1570</v>
      </c>
      <c r="E96" s="106">
        <v>7833</v>
      </c>
      <c r="F96" s="106">
        <v>75</v>
      </c>
      <c r="G96" s="106">
        <v>12017</v>
      </c>
      <c r="H96" s="106">
        <v>4316</v>
      </c>
      <c r="I96" s="106">
        <v>3750</v>
      </c>
      <c r="J96" s="106">
        <v>3932</v>
      </c>
      <c r="K96" s="106">
        <v>19</v>
      </c>
      <c r="L96" s="106">
        <v>12017</v>
      </c>
      <c r="M96" s="102"/>
      <c r="N96" s="92"/>
      <c r="O96" s="90"/>
      <c r="P96" s="185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8"/>
      <c r="BC96" s="187"/>
      <c r="BD96" s="187"/>
      <c r="BE96" s="187"/>
      <c r="BF96" s="187"/>
      <c r="BG96" s="187"/>
    </row>
    <row r="97" spans="1:59" s="182" customFormat="1" ht="15.75" customHeight="1" x14ac:dyDescent="0.25">
      <c r="A97" s="91">
        <v>24</v>
      </c>
      <c r="B97" s="106">
        <v>980</v>
      </c>
      <c r="C97" s="106">
        <v>4227</v>
      </c>
      <c r="D97" s="106">
        <v>3037</v>
      </c>
      <c r="E97" s="106">
        <v>21409</v>
      </c>
      <c r="F97" s="106">
        <v>71</v>
      </c>
      <c r="G97" s="106">
        <v>29724</v>
      </c>
      <c r="H97" s="106">
        <v>10139</v>
      </c>
      <c r="I97" s="106">
        <v>10791</v>
      </c>
      <c r="J97" s="106">
        <v>8456</v>
      </c>
      <c r="K97" s="106">
        <v>338</v>
      </c>
      <c r="L97" s="106">
        <v>29724</v>
      </c>
      <c r="M97" s="102"/>
      <c r="N97" s="92"/>
      <c r="O97" s="90"/>
      <c r="P97" s="185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8"/>
      <c r="BC97" s="187"/>
      <c r="BD97" s="187"/>
      <c r="BE97" s="187"/>
      <c r="BF97" s="187"/>
      <c r="BG97" s="187"/>
    </row>
    <row r="98" spans="1:59" s="182" customFormat="1" ht="15.75" customHeight="1" x14ac:dyDescent="0.25">
      <c r="A98" s="91">
        <v>25</v>
      </c>
      <c r="B98" s="106">
        <v>892</v>
      </c>
      <c r="C98" s="106">
        <v>4555</v>
      </c>
      <c r="D98" s="106">
        <v>2809</v>
      </c>
      <c r="E98" s="106">
        <v>21734</v>
      </c>
      <c r="F98" s="106">
        <v>289</v>
      </c>
      <c r="G98" s="106">
        <f>SUM(B98:F98)</f>
        <v>30279</v>
      </c>
      <c r="H98" s="106">
        <v>18263</v>
      </c>
      <c r="I98" s="106">
        <v>5601</v>
      </c>
      <c r="J98" s="106">
        <v>6167</v>
      </c>
      <c r="K98" s="106">
        <v>248</v>
      </c>
      <c r="L98" s="106">
        <v>30279</v>
      </c>
      <c r="M98" s="102"/>
      <c r="N98" s="92"/>
      <c r="O98" s="90"/>
      <c r="P98" s="185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8"/>
      <c r="BC98" s="187"/>
      <c r="BD98" s="187"/>
      <c r="BE98" s="187"/>
      <c r="BF98" s="187"/>
      <c r="BG98" s="187"/>
    </row>
    <row r="99" spans="1:59" s="182" customFormat="1" ht="15.75" customHeight="1" x14ac:dyDescent="0.25">
      <c r="A99" s="91">
        <v>26</v>
      </c>
      <c r="B99" s="106">
        <v>1149</v>
      </c>
      <c r="C99" s="106">
        <v>5323</v>
      </c>
      <c r="D99" s="106">
        <v>4236</v>
      </c>
      <c r="E99" s="106">
        <v>33069</v>
      </c>
      <c r="F99" s="106">
        <v>32</v>
      </c>
      <c r="G99" s="106">
        <v>43809</v>
      </c>
      <c r="H99" s="106">
        <v>12804</v>
      </c>
      <c r="I99" s="106">
        <v>8617</v>
      </c>
      <c r="J99" s="106">
        <v>22335</v>
      </c>
      <c r="K99" s="106">
        <v>53</v>
      </c>
      <c r="L99" s="106">
        <v>43809</v>
      </c>
      <c r="M99" s="102"/>
      <c r="N99" s="92"/>
      <c r="O99" s="90"/>
      <c r="P99" s="185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8"/>
      <c r="BC99" s="187"/>
      <c r="BD99" s="187"/>
      <c r="BE99" s="187"/>
      <c r="BF99" s="187"/>
      <c r="BG99" s="187"/>
    </row>
    <row r="100" spans="1:59" s="182" customFormat="1" ht="15.75" customHeight="1" x14ac:dyDescent="0.25">
      <c r="A100" s="91">
        <v>27</v>
      </c>
      <c r="B100" s="106">
        <v>1633</v>
      </c>
      <c r="C100" s="106">
        <v>8072</v>
      </c>
      <c r="D100" s="106">
        <v>4999</v>
      </c>
      <c r="E100" s="106">
        <v>27362</v>
      </c>
      <c r="F100" s="106">
        <v>222</v>
      </c>
      <c r="G100" s="106">
        <v>42288</v>
      </c>
      <c r="H100" s="106">
        <v>27338</v>
      </c>
      <c r="I100" s="106">
        <v>11676</v>
      </c>
      <c r="J100" s="106">
        <v>2978</v>
      </c>
      <c r="K100" s="106">
        <v>296</v>
      </c>
      <c r="L100" s="106">
        <v>42288</v>
      </c>
      <c r="M100" s="102"/>
      <c r="N100" s="92"/>
      <c r="O100" s="90"/>
      <c r="P100" s="185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8"/>
      <c r="BC100" s="187"/>
      <c r="BD100" s="187"/>
      <c r="BE100" s="187"/>
      <c r="BF100" s="187"/>
      <c r="BG100" s="187"/>
    </row>
    <row r="101" spans="1:59" s="182" customFormat="1" ht="15.75" customHeight="1" x14ac:dyDescent="0.25">
      <c r="A101" s="91">
        <v>28</v>
      </c>
      <c r="B101" s="106">
        <v>1104</v>
      </c>
      <c r="C101" s="106">
        <v>3101</v>
      </c>
      <c r="D101" s="106">
        <v>1666</v>
      </c>
      <c r="E101" s="106">
        <v>9828</v>
      </c>
      <c r="F101" s="106">
        <v>51</v>
      </c>
      <c r="G101" s="106">
        <v>15750</v>
      </c>
      <c r="H101" s="106">
        <v>5690</v>
      </c>
      <c r="I101" s="106">
        <v>2423</v>
      </c>
      <c r="J101" s="106">
        <v>7274</v>
      </c>
      <c r="K101" s="106">
        <v>363</v>
      </c>
      <c r="L101" s="106">
        <v>15750</v>
      </c>
      <c r="M101" s="102"/>
      <c r="N101" s="92"/>
      <c r="O101" s="90"/>
      <c r="P101" s="185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8"/>
      <c r="BC101" s="187"/>
      <c r="BD101" s="187"/>
      <c r="BE101" s="187"/>
      <c r="BF101" s="187"/>
      <c r="BG101" s="187"/>
    </row>
    <row r="102" spans="1:59" s="182" customFormat="1" ht="15.75" customHeight="1" x14ac:dyDescent="0.25">
      <c r="A102" s="91">
        <v>29</v>
      </c>
      <c r="B102" s="106">
        <v>1529</v>
      </c>
      <c r="C102" s="106">
        <v>6224</v>
      </c>
      <c r="D102" s="106">
        <v>4671</v>
      </c>
      <c r="E102" s="106">
        <v>41035</v>
      </c>
      <c r="F102" s="106">
        <v>405</v>
      </c>
      <c r="G102" s="106">
        <v>53864</v>
      </c>
      <c r="H102" s="106">
        <v>24945</v>
      </c>
      <c r="I102" s="106">
        <v>11980</v>
      </c>
      <c r="J102" s="106">
        <v>16899</v>
      </c>
      <c r="K102" s="106">
        <v>40</v>
      </c>
      <c r="L102" s="106">
        <v>53864</v>
      </c>
      <c r="M102" s="103"/>
      <c r="N102" s="47"/>
      <c r="O102" s="90"/>
      <c r="P102" s="185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8"/>
      <c r="BC102" s="187"/>
      <c r="BD102" s="187"/>
      <c r="BE102" s="187"/>
      <c r="BF102" s="187"/>
      <c r="BG102" s="187"/>
    </row>
    <row r="103" spans="1:59" s="182" customFormat="1" ht="15.75" customHeight="1" x14ac:dyDescent="0.25">
      <c r="A103" s="93">
        <v>30</v>
      </c>
      <c r="B103" s="106">
        <v>332</v>
      </c>
      <c r="C103" s="106">
        <v>1123</v>
      </c>
      <c r="D103" s="106">
        <v>877</v>
      </c>
      <c r="E103" s="106">
        <v>7895</v>
      </c>
      <c r="F103" s="106">
        <v>39</v>
      </c>
      <c r="G103" s="106">
        <v>10266</v>
      </c>
      <c r="H103" s="106">
        <v>4223</v>
      </c>
      <c r="I103" s="106">
        <v>2982</v>
      </c>
      <c r="J103" s="106">
        <v>3060</v>
      </c>
      <c r="K103" s="106">
        <v>1</v>
      </c>
      <c r="L103" s="106">
        <v>10266</v>
      </c>
      <c r="M103" s="47"/>
      <c r="N103" s="47"/>
      <c r="O103" s="90"/>
      <c r="P103" s="185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8"/>
      <c r="BC103" s="187"/>
      <c r="BD103" s="187"/>
      <c r="BE103" s="187"/>
      <c r="BF103" s="187"/>
      <c r="BG103" s="187"/>
    </row>
    <row r="104" spans="1:59" s="182" customFormat="1" ht="15.75" customHeight="1" x14ac:dyDescent="0.25">
      <c r="A104" s="94">
        <v>31</v>
      </c>
      <c r="B104" s="106">
        <v>2088</v>
      </c>
      <c r="C104" s="106">
        <v>8640</v>
      </c>
      <c r="D104" s="106">
        <v>5881</v>
      </c>
      <c r="E104" s="106">
        <v>41274</v>
      </c>
      <c r="F104" s="106">
        <v>71</v>
      </c>
      <c r="G104" s="106">
        <v>57954</v>
      </c>
      <c r="H104" s="106">
        <v>26867</v>
      </c>
      <c r="I104" s="106">
        <v>11525</v>
      </c>
      <c r="J104" s="106">
        <v>19396</v>
      </c>
      <c r="K104" s="106">
        <v>166</v>
      </c>
      <c r="L104" s="106">
        <v>57954</v>
      </c>
      <c r="M104" s="103"/>
      <c r="N104" s="47"/>
      <c r="O104" s="90"/>
      <c r="P104" s="185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8"/>
      <c r="BC104" s="187"/>
      <c r="BD104" s="187"/>
      <c r="BE104" s="187"/>
      <c r="BF104" s="187"/>
      <c r="BG104" s="187"/>
    </row>
    <row r="105" spans="1:59" s="182" customFormat="1" ht="15.75" customHeight="1" x14ac:dyDescent="0.25">
      <c r="A105" s="96">
        <v>32</v>
      </c>
      <c r="B105" s="106">
        <v>655</v>
      </c>
      <c r="C105" s="106">
        <v>2202</v>
      </c>
      <c r="D105" s="106">
        <v>1186</v>
      </c>
      <c r="E105" s="106">
        <v>5479</v>
      </c>
      <c r="F105" s="106">
        <v>7</v>
      </c>
      <c r="G105" s="106">
        <v>9529</v>
      </c>
      <c r="H105" s="106">
        <v>8951</v>
      </c>
      <c r="I105" s="106">
        <v>218</v>
      </c>
      <c r="J105" s="106">
        <v>360</v>
      </c>
      <c r="K105" s="106">
        <v>0</v>
      </c>
      <c r="L105" s="106">
        <v>9529</v>
      </c>
      <c r="M105" s="103"/>
      <c r="N105" s="92"/>
      <c r="O105" s="90"/>
      <c r="P105" s="185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8"/>
      <c r="BC105" s="187"/>
      <c r="BD105" s="187"/>
      <c r="BE105" s="187"/>
      <c r="BF105" s="187"/>
      <c r="BG105" s="187"/>
    </row>
    <row r="106" spans="1:59" s="182" customFormat="1" ht="15.75" customHeight="1" thickBot="1" x14ac:dyDescent="0.3">
      <c r="A106" s="93">
        <v>33</v>
      </c>
      <c r="B106" s="107">
        <v>732</v>
      </c>
      <c r="C106" s="107">
        <v>3837</v>
      </c>
      <c r="D106" s="107">
        <v>3567</v>
      </c>
      <c r="E106" s="107">
        <v>24115</v>
      </c>
      <c r="F106" s="107">
        <v>123</v>
      </c>
      <c r="G106" s="107">
        <v>32374</v>
      </c>
      <c r="H106" s="107">
        <v>10037</v>
      </c>
      <c r="I106" s="107">
        <v>5677</v>
      </c>
      <c r="J106" s="107">
        <v>16302</v>
      </c>
      <c r="K106" s="107">
        <v>358</v>
      </c>
      <c r="L106" s="107">
        <v>32374</v>
      </c>
      <c r="M106" s="103"/>
      <c r="N106" s="92"/>
      <c r="O106" s="90"/>
      <c r="P106" s="185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7"/>
      <c r="AZ106" s="187"/>
      <c r="BA106" s="187"/>
      <c r="BB106" s="188"/>
      <c r="BC106" s="187"/>
      <c r="BD106" s="187"/>
      <c r="BE106" s="187"/>
      <c r="BF106" s="187"/>
      <c r="BG106" s="187"/>
    </row>
    <row r="107" spans="1:59" s="34" customFormat="1" ht="15.75" customHeight="1" thickBot="1" x14ac:dyDescent="0.25">
      <c r="A107" s="97" t="s">
        <v>9</v>
      </c>
      <c r="B107" s="98">
        <f t="shared" ref="B107:K107" si="1">SUM(B79:B106)</f>
        <v>47339</v>
      </c>
      <c r="C107" s="98">
        <f t="shared" si="1"/>
        <v>191298</v>
      </c>
      <c r="D107" s="98">
        <f t="shared" si="1"/>
        <v>115085</v>
      </c>
      <c r="E107" s="98">
        <f t="shared" si="1"/>
        <v>830823</v>
      </c>
      <c r="F107" s="99">
        <f t="shared" si="1"/>
        <v>16314</v>
      </c>
      <c r="G107" s="100">
        <f t="shared" si="1"/>
        <v>1200859</v>
      </c>
      <c r="H107" s="104">
        <f t="shared" si="1"/>
        <v>534122</v>
      </c>
      <c r="I107" s="104">
        <f t="shared" si="1"/>
        <v>261925</v>
      </c>
      <c r="J107" s="104">
        <f t="shared" si="1"/>
        <v>387273</v>
      </c>
      <c r="K107" s="104">
        <f t="shared" si="1"/>
        <v>17506</v>
      </c>
      <c r="L107" s="114">
        <v>1200859</v>
      </c>
      <c r="M107" s="48"/>
      <c r="N107" s="49"/>
      <c r="O107" s="50"/>
      <c r="P107" s="191"/>
      <c r="R107" s="192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3"/>
      <c r="AT107" s="193"/>
      <c r="AU107" s="193"/>
      <c r="AV107" s="193"/>
      <c r="AW107" s="193"/>
      <c r="AX107" s="193"/>
      <c r="AY107" s="193"/>
      <c r="AZ107" s="193"/>
      <c r="BA107" s="193"/>
      <c r="BB107" s="194"/>
      <c r="BC107" s="193"/>
      <c r="BD107" s="193"/>
      <c r="BE107" s="193"/>
      <c r="BF107" s="193"/>
      <c r="BG107" s="193"/>
    </row>
    <row r="108" spans="1:59" ht="15.75" customHeight="1" x14ac:dyDescent="0.2">
      <c r="A108" s="1" t="s">
        <v>50</v>
      </c>
      <c r="L108" s="105"/>
      <c r="M108" s="52"/>
      <c r="N108" s="51"/>
      <c r="O108" s="52"/>
      <c r="P108" s="11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30"/>
      <c r="BC108" s="8"/>
      <c r="BD108" s="8"/>
      <c r="BE108" s="8"/>
      <c r="BF108" s="8"/>
      <c r="BG108" s="8"/>
    </row>
    <row r="109" spans="1:59" ht="15.75" customHeight="1" x14ac:dyDescent="0.2">
      <c r="A109" s="87" t="s">
        <v>44</v>
      </c>
      <c r="B109" s="88">
        <v>43185</v>
      </c>
      <c r="P109" s="11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30"/>
      <c r="BC109" s="8"/>
      <c r="BD109" s="8"/>
      <c r="BE109" s="8"/>
      <c r="BF109" s="8"/>
      <c r="BG109" s="8"/>
    </row>
    <row r="110" spans="1:59" ht="15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O110" s="4"/>
    </row>
    <row r="111" spans="1:59" s="26" customFormat="1" ht="15.75" customHeight="1" thickBot="1" x14ac:dyDescent="0.3">
      <c r="A111" s="44" t="s">
        <v>45</v>
      </c>
      <c r="G111" s="14"/>
      <c r="K111" s="14"/>
      <c r="O111" s="13"/>
      <c r="P111" s="27"/>
    </row>
    <row r="112" spans="1:59" s="34" customFormat="1" ht="15.75" customHeight="1" thickBot="1" x14ac:dyDescent="0.25">
      <c r="A112" s="32" t="s">
        <v>34</v>
      </c>
      <c r="B112" s="219" t="s">
        <v>39</v>
      </c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1"/>
      <c r="BB112" s="215" t="s">
        <v>8</v>
      </c>
      <c r="BC112" s="33"/>
    </row>
    <row r="113" spans="1:56" s="34" customFormat="1" ht="15.75" customHeight="1" thickBot="1" x14ac:dyDescent="0.25">
      <c r="A113" s="35"/>
      <c r="B113" s="36">
        <v>1</v>
      </c>
      <c r="C113" s="37">
        <v>2</v>
      </c>
      <c r="D113" s="37">
        <v>3</v>
      </c>
      <c r="E113" s="37">
        <v>4</v>
      </c>
      <c r="F113" s="37">
        <v>5</v>
      </c>
      <c r="G113" s="37">
        <v>6</v>
      </c>
      <c r="H113" s="37">
        <v>7</v>
      </c>
      <c r="I113" s="37">
        <v>8</v>
      </c>
      <c r="J113" s="37">
        <v>9</v>
      </c>
      <c r="K113" s="37">
        <v>10</v>
      </c>
      <c r="L113" s="37">
        <v>11</v>
      </c>
      <c r="M113" s="37">
        <v>12</v>
      </c>
      <c r="N113" s="37">
        <v>13</v>
      </c>
      <c r="O113" s="37">
        <v>14</v>
      </c>
      <c r="P113" s="37">
        <v>15</v>
      </c>
      <c r="Q113" s="37">
        <v>16</v>
      </c>
      <c r="R113" s="37">
        <v>17</v>
      </c>
      <c r="S113" s="37">
        <v>18</v>
      </c>
      <c r="T113" s="37">
        <v>19</v>
      </c>
      <c r="U113" s="37">
        <v>20</v>
      </c>
      <c r="V113" s="37">
        <v>21</v>
      </c>
      <c r="W113" s="37">
        <v>22</v>
      </c>
      <c r="X113" s="37">
        <v>23</v>
      </c>
      <c r="Y113" s="37">
        <v>24</v>
      </c>
      <c r="Z113" s="37">
        <v>25</v>
      </c>
      <c r="AA113" s="37">
        <v>26</v>
      </c>
      <c r="AB113" s="37">
        <v>27</v>
      </c>
      <c r="AC113" s="37">
        <v>28</v>
      </c>
      <c r="AD113" s="37">
        <v>29</v>
      </c>
      <c r="AE113" s="37">
        <v>30</v>
      </c>
      <c r="AF113" s="37">
        <v>31</v>
      </c>
      <c r="AG113" s="37">
        <v>32</v>
      </c>
      <c r="AH113" s="37">
        <v>33</v>
      </c>
      <c r="AI113" s="37">
        <v>34</v>
      </c>
      <c r="AJ113" s="37">
        <v>35</v>
      </c>
      <c r="AK113" s="37">
        <v>36</v>
      </c>
      <c r="AL113" s="37">
        <v>37</v>
      </c>
      <c r="AM113" s="37">
        <v>38</v>
      </c>
      <c r="AN113" s="37">
        <v>39</v>
      </c>
      <c r="AO113" s="37">
        <v>40</v>
      </c>
      <c r="AP113" s="37">
        <v>41</v>
      </c>
      <c r="AQ113" s="37">
        <v>42</v>
      </c>
      <c r="AR113" s="37">
        <v>43</v>
      </c>
      <c r="AS113" s="37">
        <v>44</v>
      </c>
      <c r="AT113" s="37">
        <v>45</v>
      </c>
      <c r="AU113" s="37">
        <v>46</v>
      </c>
      <c r="AV113" s="37">
        <v>47</v>
      </c>
      <c r="AW113" s="37">
        <v>48</v>
      </c>
      <c r="AX113" s="37">
        <v>49</v>
      </c>
      <c r="AY113" s="37">
        <v>50</v>
      </c>
      <c r="AZ113" s="37">
        <v>51</v>
      </c>
      <c r="BA113" s="37">
        <v>52</v>
      </c>
      <c r="BB113" s="216"/>
      <c r="BC113" s="57"/>
    </row>
    <row r="114" spans="1:56" s="38" customFormat="1" ht="15.75" customHeight="1" thickBot="1" x14ac:dyDescent="0.25">
      <c r="A114" s="43" t="s">
        <v>41</v>
      </c>
      <c r="B114" s="63">
        <v>6574</v>
      </c>
      <c r="C114" s="64">
        <v>6823</v>
      </c>
      <c r="D114" s="64">
        <v>5800</v>
      </c>
      <c r="E114" s="64">
        <v>6189</v>
      </c>
      <c r="F114" s="64">
        <v>6480</v>
      </c>
      <c r="G114" s="64">
        <v>6258</v>
      </c>
      <c r="H114" s="64">
        <v>7368</v>
      </c>
      <c r="I114" s="64">
        <v>8246</v>
      </c>
      <c r="J114" s="64">
        <v>7930</v>
      </c>
      <c r="K114" s="64">
        <v>8661</v>
      </c>
      <c r="L114" s="64">
        <v>7531</v>
      </c>
      <c r="M114" s="64">
        <v>6571</v>
      </c>
      <c r="N114" s="64">
        <v>6276</v>
      </c>
      <c r="O114" s="64">
        <v>5637</v>
      </c>
      <c r="P114" s="64">
        <v>5843</v>
      </c>
      <c r="Q114" s="64">
        <v>5028</v>
      </c>
      <c r="R114" s="64">
        <v>4869</v>
      </c>
      <c r="S114" s="64">
        <v>4387</v>
      </c>
      <c r="T114" s="64">
        <v>4849</v>
      </c>
      <c r="U114" s="64">
        <v>4583</v>
      </c>
      <c r="V114" s="64">
        <v>4019</v>
      </c>
      <c r="W114" s="64">
        <v>4375</v>
      </c>
      <c r="X114" s="64">
        <v>4288</v>
      </c>
      <c r="Y114" s="64">
        <v>4537</v>
      </c>
      <c r="Z114" s="64">
        <v>5106</v>
      </c>
      <c r="AA114" s="64">
        <v>5604</v>
      </c>
      <c r="AB114" s="64">
        <v>6399</v>
      </c>
      <c r="AC114" s="64">
        <v>6928</v>
      </c>
      <c r="AD114" s="64">
        <v>5732</v>
      </c>
      <c r="AE114" s="64">
        <v>5559</v>
      </c>
      <c r="AF114" s="64">
        <v>5878</v>
      </c>
      <c r="AG114" s="64">
        <v>5813</v>
      </c>
      <c r="AH114" s="64">
        <v>5725</v>
      </c>
      <c r="AI114" s="64">
        <v>5072</v>
      </c>
      <c r="AJ114" s="64">
        <v>5076</v>
      </c>
      <c r="AK114" s="64">
        <v>4733</v>
      </c>
      <c r="AL114" s="64">
        <v>4758</v>
      </c>
      <c r="AM114" s="64">
        <v>4414</v>
      </c>
      <c r="AN114" s="64">
        <v>4000</v>
      </c>
      <c r="AO114" s="64">
        <v>3936</v>
      </c>
      <c r="AP114" s="64">
        <v>3727</v>
      </c>
      <c r="AQ114" s="64">
        <v>4315</v>
      </c>
      <c r="AR114" s="64">
        <v>4411</v>
      </c>
      <c r="AS114" s="64">
        <v>3824</v>
      </c>
      <c r="AT114" s="64">
        <v>4237</v>
      </c>
      <c r="AU114" s="64">
        <v>3743</v>
      </c>
      <c r="AV114" s="64">
        <v>3954</v>
      </c>
      <c r="AW114" s="64">
        <v>3891</v>
      </c>
      <c r="AX114" s="64">
        <v>4065</v>
      </c>
      <c r="AY114" s="64">
        <v>4116</v>
      </c>
      <c r="AZ114" s="64">
        <v>3644</v>
      </c>
      <c r="BA114" s="64">
        <v>3970</v>
      </c>
      <c r="BB114" s="60">
        <v>275752</v>
      </c>
      <c r="BC114" s="58"/>
    </row>
    <row r="115" spans="1:56" s="38" customFormat="1" ht="15.75" customHeight="1" thickBot="1" x14ac:dyDescent="0.25">
      <c r="A115" s="43">
        <v>7</v>
      </c>
      <c r="B115" s="65">
        <v>875</v>
      </c>
      <c r="C115" s="66">
        <v>1914</v>
      </c>
      <c r="D115" s="66">
        <v>1637</v>
      </c>
      <c r="E115" s="66">
        <v>1661</v>
      </c>
      <c r="F115" s="66">
        <v>1732</v>
      </c>
      <c r="G115" s="66">
        <v>1804</v>
      </c>
      <c r="H115" s="66">
        <v>1879</v>
      </c>
      <c r="I115" s="66">
        <v>1864</v>
      </c>
      <c r="J115" s="66">
        <v>1942</v>
      </c>
      <c r="K115" s="66">
        <v>2223</v>
      </c>
      <c r="L115" s="66">
        <v>2077</v>
      </c>
      <c r="M115" s="66">
        <v>2132</v>
      </c>
      <c r="N115" s="66">
        <v>1678</v>
      </c>
      <c r="O115" s="66">
        <v>1833</v>
      </c>
      <c r="P115" s="66">
        <v>1675</v>
      </c>
      <c r="Q115" s="66">
        <v>1519</v>
      </c>
      <c r="R115" s="66">
        <v>1519</v>
      </c>
      <c r="S115" s="66">
        <v>972</v>
      </c>
      <c r="T115" s="66">
        <v>1305</v>
      </c>
      <c r="U115" s="66">
        <v>1082</v>
      </c>
      <c r="V115" s="66">
        <v>1010</v>
      </c>
      <c r="W115" s="66">
        <v>1058</v>
      </c>
      <c r="X115" s="66">
        <v>1065</v>
      </c>
      <c r="Y115" s="66">
        <v>1099</v>
      </c>
      <c r="Z115" s="66">
        <v>1382</v>
      </c>
      <c r="AA115" s="66">
        <v>1402</v>
      </c>
      <c r="AB115" s="66">
        <v>1304</v>
      </c>
      <c r="AC115" s="66">
        <v>1619</v>
      </c>
      <c r="AD115" s="66">
        <v>1713</v>
      </c>
      <c r="AE115" s="66">
        <v>1857</v>
      </c>
      <c r="AF115" s="66">
        <v>2123</v>
      </c>
      <c r="AG115" s="66">
        <v>2124</v>
      </c>
      <c r="AH115" s="66">
        <v>2248</v>
      </c>
      <c r="AI115" s="66">
        <v>2081</v>
      </c>
      <c r="AJ115" s="66">
        <v>2157</v>
      </c>
      <c r="AK115" s="66">
        <v>1698</v>
      </c>
      <c r="AL115" s="66">
        <v>1907</v>
      </c>
      <c r="AM115" s="66">
        <v>1677</v>
      </c>
      <c r="AN115" s="66">
        <v>1218</v>
      </c>
      <c r="AO115" s="66">
        <v>1009</v>
      </c>
      <c r="AP115" s="66">
        <v>1297</v>
      </c>
      <c r="AQ115" s="66">
        <v>1501</v>
      </c>
      <c r="AR115" s="66">
        <v>1273</v>
      </c>
      <c r="AS115" s="66">
        <v>1254</v>
      </c>
      <c r="AT115" s="66">
        <v>978</v>
      </c>
      <c r="AU115" s="66">
        <v>1111</v>
      </c>
      <c r="AV115" s="66">
        <v>1202</v>
      </c>
      <c r="AW115" s="66">
        <v>1181</v>
      </c>
      <c r="AX115" s="66">
        <v>1166</v>
      </c>
      <c r="AY115" s="66">
        <v>1047</v>
      </c>
      <c r="AZ115" s="66">
        <v>887</v>
      </c>
      <c r="BA115" s="66">
        <v>1095</v>
      </c>
      <c r="BB115" s="61">
        <v>79066</v>
      </c>
      <c r="BC115" s="58"/>
    </row>
    <row r="116" spans="1:56" s="39" customFormat="1" ht="15.75" customHeight="1" thickBot="1" x14ac:dyDescent="0.25">
      <c r="A116" s="43">
        <v>8</v>
      </c>
      <c r="B116" s="67">
        <v>1531</v>
      </c>
      <c r="C116" s="68">
        <v>1446</v>
      </c>
      <c r="D116" s="68">
        <v>1500</v>
      </c>
      <c r="E116" s="68">
        <v>1555</v>
      </c>
      <c r="F116" s="68">
        <v>1593</v>
      </c>
      <c r="G116" s="68">
        <v>2087</v>
      </c>
      <c r="H116" s="68">
        <v>2165</v>
      </c>
      <c r="I116" s="68">
        <v>2370</v>
      </c>
      <c r="J116" s="68">
        <v>1931</v>
      </c>
      <c r="K116" s="68">
        <v>1870</v>
      </c>
      <c r="L116" s="68">
        <v>2084</v>
      </c>
      <c r="M116" s="68">
        <v>1806</v>
      </c>
      <c r="N116" s="68">
        <v>1969</v>
      </c>
      <c r="O116" s="68">
        <v>1642</v>
      </c>
      <c r="P116" s="68">
        <v>1540</v>
      </c>
      <c r="Q116" s="68">
        <v>1215</v>
      </c>
      <c r="R116" s="68">
        <v>1451</v>
      </c>
      <c r="S116" s="68">
        <v>1140</v>
      </c>
      <c r="T116" s="68">
        <v>1134</v>
      </c>
      <c r="U116" s="68">
        <v>1129</v>
      </c>
      <c r="V116" s="68">
        <v>968</v>
      </c>
      <c r="W116" s="68">
        <v>977</v>
      </c>
      <c r="X116" s="68">
        <v>817</v>
      </c>
      <c r="Y116" s="68">
        <v>1063</v>
      </c>
      <c r="Z116" s="68">
        <v>1000</v>
      </c>
      <c r="AA116" s="68">
        <v>1314</v>
      </c>
      <c r="AB116" s="68">
        <v>1202</v>
      </c>
      <c r="AC116" s="68">
        <v>1577</v>
      </c>
      <c r="AD116" s="68">
        <v>1380</v>
      </c>
      <c r="AE116" s="68">
        <v>1623</v>
      </c>
      <c r="AF116" s="68">
        <v>1688</v>
      </c>
      <c r="AG116" s="68">
        <v>1675</v>
      </c>
      <c r="AH116" s="68">
        <v>1819</v>
      </c>
      <c r="AI116" s="68">
        <v>1797</v>
      </c>
      <c r="AJ116" s="68">
        <v>1743</v>
      </c>
      <c r="AK116" s="68">
        <v>1558</v>
      </c>
      <c r="AL116" s="68">
        <v>1372</v>
      </c>
      <c r="AM116" s="68">
        <v>1094</v>
      </c>
      <c r="AN116" s="68">
        <v>1028</v>
      </c>
      <c r="AO116" s="68">
        <v>1080</v>
      </c>
      <c r="AP116" s="68">
        <v>867</v>
      </c>
      <c r="AQ116" s="68">
        <v>1231</v>
      </c>
      <c r="AR116" s="68">
        <v>1053</v>
      </c>
      <c r="AS116" s="68">
        <v>1156</v>
      </c>
      <c r="AT116" s="68">
        <v>1198</v>
      </c>
      <c r="AU116" s="68">
        <v>966</v>
      </c>
      <c r="AV116" s="68">
        <v>960</v>
      </c>
      <c r="AW116" s="68">
        <v>880</v>
      </c>
      <c r="AX116" s="68">
        <v>966</v>
      </c>
      <c r="AY116" s="68">
        <v>1103</v>
      </c>
      <c r="AZ116" s="68">
        <v>918</v>
      </c>
      <c r="BA116" s="68">
        <v>1110</v>
      </c>
      <c r="BB116" s="62">
        <v>72341</v>
      </c>
      <c r="BC116" s="58"/>
    </row>
    <row r="117" spans="1:56" s="39" customFormat="1" ht="15.75" customHeight="1" thickBot="1" x14ac:dyDescent="0.25">
      <c r="A117" s="43">
        <v>9</v>
      </c>
      <c r="B117" s="65">
        <v>491</v>
      </c>
      <c r="C117" s="66">
        <v>496</v>
      </c>
      <c r="D117" s="66">
        <v>497</v>
      </c>
      <c r="E117" s="66">
        <v>588</v>
      </c>
      <c r="F117" s="66">
        <v>569</v>
      </c>
      <c r="G117" s="66">
        <v>534</v>
      </c>
      <c r="H117" s="66">
        <v>597</v>
      </c>
      <c r="I117" s="66">
        <v>650</v>
      </c>
      <c r="J117" s="66">
        <v>601</v>
      </c>
      <c r="K117" s="66">
        <v>665</v>
      </c>
      <c r="L117" s="66">
        <v>597</v>
      </c>
      <c r="M117" s="66">
        <v>654</v>
      </c>
      <c r="N117" s="66">
        <v>789</v>
      </c>
      <c r="O117" s="66">
        <v>573</v>
      </c>
      <c r="P117" s="66">
        <v>515</v>
      </c>
      <c r="Q117" s="66">
        <v>484</v>
      </c>
      <c r="R117" s="66">
        <v>464</v>
      </c>
      <c r="S117" s="66">
        <v>329</v>
      </c>
      <c r="T117" s="66">
        <v>479</v>
      </c>
      <c r="U117" s="66">
        <v>420</v>
      </c>
      <c r="V117" s="66">
        <v>408</v>
      </c>
      <c r="W117" s="66">
        <v>337</v>
      </c>
      <c r="X117" s="66">
        <v>333</v>
      </c>
      <c r="Y117" s="66">
        <v>381</v>
      </c>
      <c r="Z117" s="66">
        <v>413</v>
      </c>
      <c r="AA117" s="66">
        <v>381</v>
      </c>
      <c r="AB117" s="66">
        <v>500</v>
      </c>
      <c r="AC117" s="66">
        <v>538</v>
      </c>
      <c r="AD117" s="66">
        <v>424</v>
      </c>
      <c r="AE117" s="66">
        <v>503</v>
      </c>
      <c r="AF117" s="66">
        <v>601</v>
      </c>
      <c r="AG117" s="66">
        <v>693</v>
      </c>
      <c r="AH117" s="66">
        <v>830</v>
      </c>
      <c r="AI117" s="66">
        <v>795</v>
      </c>
      <c r="AJ117" s="66">
        <v>699</v>
      </c>
      <c r="AK117" s="66">
        <v>559</v>
      </c>
      <c r="AL117" s="66">
        <v>565</v>
      </c>
      <c r="AM117" s="66">
        <v>483</v>
      </c>
      <c r="AN117" s="66">
        <v>423</v>
      </c>
      <c r="AO117" s="66">
        <v>441</v>
      </c>
      <c r="AP117" s="66">
        <v>351</v>
      </c>
      <c r="AQ117" s="66">
        <v>418</v>
      </c>
      <c r="AR117" s="66">
        <v>316</v>
      </c>
      <c r="AS117" s="66">
        <v>351</v>
      </c>
      <c r="AT117" s="66">
        <v>392</v>
      </c>
      <c r="AU117" s="66">
        <v>421</v>
      </c>
      <c r="AV117" s="66">
        <v>384</v>
      </c>
      <c r="AW117" s="66">
        <v>360</v>
      </c>
      <c r="AX117" s="66">
        <v>400</v>
      </c>
      <c r="AY117" s="66">
        <v>397</v>
      </c>
      <c r="AZ117" s="66">
        <v>347</v>
      </c>
      <c r="BA117" s="66">
        <v>487</v>
      </c>
      <c r="BB117" s="60">
        <v>25923</v>
      </c>
      <c r="BC117" s="58"/>
    </row>
    <row r="118" spans="1:56" s="39" customFormat="1" ht="15.75" customHeight="1" thickBot="1" x14ac:dyDescent="0.25">
      <c r="A118" s="43">
        <v>10</v>
      </c>
      <c r="B118" s="65">
        <v>1873</v>
      </c>
      <c r="C118" s="66">
        <v>1965</v>
      </c>
      <c r="D118" s="66">
        <v>2016</v>
      </c>
      <c r="E118" s="66">
        <v>2031</v>
      </c>
      <c r="F118" s="66">
        <v>2122</v>
      </c>
      <c r="G118" s="66">
        <v>2175</v>
      </c>
      <c r="H118" s="66">
        <v>1933</v>
      </c>
      <c r="I118" s="66">
        <v>2170</v>
      </c>
      <c r="J118" s="66">
        <v>2310</v>
      </c>
      <c r="K118" s="66">
        <v>2482</v>
      </c>
      <c r="L118" s="66">
        <v>2302</v>
      </c>
      <c r="M118" s="66">
        <v>2572</v>
      </c>
      <c r="N118" s="66">
        <v>2546</v>
      </c>
      <c r="O118" s="66">
        <v>2337</v>
      </c>
      <c r="P118" s="66">
        <v>2074</v>
      </c>
      <c r="Q118" s="66">
        <v>1725</v>
      </c>
      <c r="R118" s="66">
        <v>1562</v>
      </c>
      <c r="S118" s="66">
        <v>1469</v>
      </c>
      <c r="T118" s="66">
        <v>1589</v>
      </c>
      <c r="U118" s="66">
        <v>1422</v>
      </c>
      <c r="V118" s="66">
        <v>1285</v>
      </c>
      <c r="W118" s="66">
        <v>1392</v>
      </c>
      <c r="X118" s="66">
        <v>1158</v>
      </c>
      <c r="Y118" s="66">
        <v>1321</v>
      </c>
      <c r="Z118" s="66">
        <v>1168</v>
      </c>
      <c r="AA118" s="66">
        <v>1280</v>
      </c>
      <c r="AB118" s="66">
        <v>1399</v>
      </c>
      <c r="AC118" s="66">
        <v>1631</v>
      </c>
      <c r="AD118" s="66">
        <v>1705</v>
      </c>
      <c r="AE118" s="66">
        <v>1588</v>
      </c>
      <c r="AF118" s="66">
        <v>1547</v>
      </c>
      <c r="AG118" s="66">
        <v>1503</v>
      </c>
      <c r="AH118" s="66">
        <v>1643</v>
      </c>
      <c r="AI118" s="66">
        <v>1849</v>
      </c>
      <c r="AJ118" s="66">
        <v>1815</v>
      </c>
      <c r="AK118" s="66">
        <v>1641</v>
      </c>
      <c r="AL118" s="66">
        <v>1564</v>
      </c>
      <c r="AM118" s="66">
        <v>1469</v>
      </c>
      <c r="AN118" s="66">
        <v>1243</v>
      </c>
      <c r="AO118" s="66">
        <v>1100</v>
      </c>
      <c r="AP118" s="66">
        <v>1113</v>
      </c>
      <c r="AQ118" s="66">
        <v>1372</v>
      </c>
      <c r="AR118" s="66">
        <v>1148</v>
      </c>
      <c r="AS118" s="66">
        <v>1040</v>
      </c>
      <c r="AT118" s="66">
        <v>1021</v>
      </c>
      <c r="AU118" s="66">
        <v>1071</v>
      </c>
      <c r="AV118" s="66">
        <v>1129</v>
      </c>
      <c r="AW118" s="66">
        <v>1071</v>
      </c>
      <c r="AX118" s="66">
        <v>1256</v>
      </c>
      <c r="AY118" s="66">
        <v>1201</v>
      </c>
      <c r="AZ118" s="66">
        <v>1004</v>
      </c>
      <c r="BA118" s="66">
        <v>1221</v>
      </c>
      <c r="BB118" s="60">
        <v>83623</v>
      </c>
      <c r="BC118" s="58"/>
    </row>
    <row r="119" spans="1:56" s="39" customFormat="1" ht="15.75" customHeight="1" thickBot="1" x14ac:dyDescent="0.25">
      <c r="A119" s="43">
        <v>11</v>
      </c>
      <c r="B119" s="69">
        <v>706</v>
      </c>
      <c r="C119" s="66">
        <v>702</v>
      </c>
      <c r="D119" s="66">
        <v>703</v>
      </c>
      <c r="E119" s="66">
        <v>854</v>
      </c>
      <c r="F119" s="66">
        <v>775</v>
      </c>
      <c r="G119" s="66">
        <v>619</v>
      </c>
      <c r="H119" s="66">
        <v>662</v>
      </c>
      <c r="I119" s="66">
        <v>702</v>
      </c>
      <c r="J119" s="66">
        <v>815</v>
      </c>
      <c r="K119" s="66">
        <v>757</v>
      </c>
      <c r="L119" s="66">
        <v>810</v>
      </c>
      <c r="M119" s="66">
        <v>779</v>
      </c>
      <c r="N119" s="66">
        <v>853</v>
      </c>
      <c r="O119" s="66">
        <v>686</v>
      </c>
      <c r="P119" s="66">
        <v>784</v>
      </c>
      <c r="Q119" s="66">
        <v>633</v>
      </c>
      <c r="R119" s="66">
        <v>481</v>
      </c>
      <c r="S119" s="66">
        <v>536</v>
      </c>
      <c r="T119" s="66">
        <v>576</v>
      </c>
      <c r="U119" s="66">
        <v>543</v>
      </c>
      <c r="V119" s="66">
        <v>499</v>
      </c>
      <c r="W119" s="66">
        <v>441</v>
      </c>
      <c r="X119" s="66">
        <v>614</v>
      </c>
      <c r="Y119" s="66">
        <v>584</v>
      </c>
      <c r="Z119" s="66">
        <v>674</v>
      </c>
      <c r="AA119" s="66">
        <v>635</v>
      </c>
      <c r="AB119" s="66">
        <v>689</v>
      </c>
      <c r="AC119" s="66">
        <v>735</v>
      </c>
      <c r="AD119" s="66">
        <v>597</v>
      </c>
      <c r="AE119" s="66">
        <v>744</v>
      </c>
      <c r="AF119" s="66">
        <v>808</v>
      </c>
      <c r="AG119" s="66">
        <v>915</v>
      </c>
      <c r="AH119" s="66">
        <v>1140</v>
      </c>
      <c r="AI119" s="66">
        <v>937</v>
      </c>
      <c r="AJ119" s="66">
        <v>1045</v>
      </c>
      <c r="AK119" s="66">
        <v>886</v>
      </c>
      <c r="AL119" s="66">
        <v>985</v>
      </c>
      <c r="AM119" s="66">
        <v>907</v>
      </c>
      <c r="AN119" s="66">
        <v>1016</v>
      </c>
      <c r="AO119" s="66">
        <v>1208</v>
      </c>
      <c r="AP119" s="66">
        <v>1129</v>
      </c>
      <c r="AQ119" s="66">
        <v>984</v>
      </c>
      <c r="AR119" s="66">
        <v>583</v>
      </c>
      <c r="AS119" s="66">
        <v>558</v>
      </c>
      <c r="AT119" s="66">
        <v>688</v>
      </c>
      <c r="AU119" s="66">
        <v>709</v>
      </c>
      <c r="AV119" s="66">
        <v>650</v>
      </c>
      <c r="AW119" s="66">
        <v>682</v>
      </c>
      <c r="AX119" s="66">
        <v>653</v>
      </c>
      <c r="AY119" s="66">
        <v>614</v>
      </c>
      <c r="AZ119" s="66">
        <v>580</v>
      </c>
      <c r="BA119" s="66">
        <v>516</v>
      </c>
      <c r="BB119" s="61">
        <v>38381</v>
      </c>
      <c r="BC119" s="58"/>
    </row>
    <row r="120" spans="1:56" s="39" customFormat="1" ht="15.75" customHeight="1" thickBot="1" x14ac:dyDescent="0.25">
      <c r="A120" s="43">
        <v>12</v>
      </c>
      <c r="B120" s="65">
        <v>281</v>
      </c>
      <c r="C120" s="66">
        <v>229</v>
      </c>
      <c r="D120" s="66">
        <v>302</v>
      </c>
      <c r="E120" s="66">
        <v>300</v>
      </c>
      <c r="F120" s="66">
        <v>222</v>
      </c>
      <c r="G120" s="66">
        <v>195</v>
      </c>
      <c r="H120" s="66">
        <v>240</v>
      </c>
      <c r="I120" s="66">
        <v>258</v>
      </c>
      <c r="J120" s="66">
        <v>186</v>
      </c>
      <c r="K120" s="66">
        <v>207</v>
      </c>
      <c r="L120" s="66">
        <v>278</v>
      </c>
      <c r="M120" s="66">
        <v>233</v>
      </c>
      <c r="N120" s="66">
        <v>272</v>
      </c>
      <c r="O120" s="66">
        <v>241</v>
      </c>
      <c r="P120" s="66">
        <v>284</v>
      </c>
      <c r="Q120" s="66">
        <v>261</v>
      </c>
      <c r="R120" s="66">
        <v>216</v>
      </c>
      <c r="S120" s="66">
        <v>191</v>
      </c>
      <c r="T120" s="66">
        <v>200</v>
      </c>
      <c r="U120" s="66">
        <v>192</v>
      </c>
      <c r="V120" s="66">
        <v>155</v>
      </c>
      <c r="W120" s="66">
        <v>168</v>
      </c>
      <c r="X120" s="66">
        <v>199</v>
      </c>
      <c r="Y120" s="66">
        <v>193</v>
      </c>
      <c r="Z120" s="66">
        <v>229</v>
      </c>
      <c r="AA120" s="66">
        <v>246</v>
      </c>
      <c r="AB120" s="66">
        <v>225</v>
      </c>
      <c r="AC120" s="66">
        <v>216</v>
      </c>
      <c r="AD120" s="66">
        <v>200</v>
      </c>
      <c r="AE120" s="66">
        <v>195</v>
      </c>
      <c r="AF120" s="66">
        <v>241</v>
      </c>
      <c r="AG120" s="66">
        <v>245</v>
      </c>
      <c r="AH120" s="66">
        <v>284</v>
      </c>
      <c r="AI120" s="66">
        <v>266</v>
      </c>
      <c r="AJ120" s="66">
        <v>340</v>
      </c>
      <c r="AK120" s="66">
        <v>354</v>
      </c>
      <c r="AL120" s="66">
        <v>372</v>
      </c>
      <c r="AM120" s="66">
        <v>335</v>
      </c>
      <c r="AN120" s="66">
        <v>388</v>
      </c>
      <c r="AO120" s="66">
        <v>380</v>
      </c>
      <c r="AP120" s="66">
        <v>352</v>
      </c>
      <c r="AQ120" s="66">
        <v>367</v>
      </c>
      <c r="AR120" s="66">
        <v>304</v>
      </c>
      <c r="AS120" s="66">
        <v>265</v>
      </c>
      <c r="AT120" s="66">
        <v>224</v>
      </c>
      <c r="AU120" s="66">
        <v>276</v>
      </c>
      <c r="AV120" s="66">
        <v>257</v>
      </c>
      <c r="AW120" s="66">
        <v>243</v>
      </c>
      <c r="AX120" s="66">
        <v>257</v>
      </c>
      <c r="AY120" s="66">
        <v>244</v>
      </c>
      <c r="AZ120" s="66">
        <v>246</v>
      </c>
      <c r="BA120" s="66">
        <v>230</v>
      </c>
      <c r="BB120" s="62">
        <v>13284</v>
      </c>
      <c r="BC120" s="58"/>
      <c r="BD120" s="39" t="s">
        <v>53</v>
      </c>
    </row>
    <row r="121" spans="1:56" s="39" customFormat="1" ht="15.75" customHeight="1" thickBot="1" x14ac:dyDescent="0.25">
      <c r="A121" s="43">
        <v>13</v>
      </c>
      <c r="B121" s="70">
        <v>293</v>
      </c>
      <c r="C121" s="71">
        <v>278</v>
      </c>
      <c r="D121" s="71">
        <v>220</v>
      </c>
      <c r="E121" s="71">
        <v>225</v>
      </c>
      <c r="F121" s="71">
        <v>216</v>
      </c>
      <c r="G121" s="71">
        <v>255</v>
      </c>
      <c r="H121" s="71">
        <v>241</v>
      </c>
      <c r="I121" s="71">
        <v>216</v>
      </c>
      <c r="J121" s="71">
        <v>177</v>
      </c>
      <c r="K121" s="71">
        <v>233</v>
      </c>
      <c r="L121" s="71">
        <v>415</v>
      </c>
      <c r="M121" s="71">
        <v>320</v>
      </c>
      <c r="N121" s="71">
        <v>299</v>
      </c>
      <c r="O121" s="71">
        <v>342</v>
      </c>
      <c r="P121" s="71">
        <v>168</v>
      </c>
      <c r="Q121" s="71">
        <v>253</v>
      </c>
      <c r="R121" s="71">
        <v>162</v>
      </c>
      <c r="S121" s="71">
        <v>152</v>
      </c>
      <c r="T121" s="71">
        <v>180</v>
      </c>
      <c r="U121" s="71">
        <v>173</v>
      </c>
      <c r="V121" s="71">
        <v>147</v>
      </c>
      <c r="W121" s="71">
        <v>145</v>
      </c>
      <c r="X121" s="71">
        <v>141</v>
      </c>
      <c r="Y121" s="71">
        <v>231</v>
      </c>
      <c r="Z121" s="71">
        <v>203</v>
      </c>
      <c r="AA121" s="71">
        <v>221</v>
      </c>
      <c r="AB121" s="71">
        <v>156</v>
      </c>
      <c r="AC121" s="71">
        <v>231</v>
      </c>
      <c r="AD121" s="71">
        <v>134</v>
      </c>
      <c r="AE121" s="71">
        <v>196</v>
      </c>
      <c r="AF121" s="71">
        <v>215</v>
      </c>
      <c r="AG121" s="71">
        <v>312</v>
      </c>
      <c r="AH121" s="71">
        <v>310</v>
      </c>
      <c r="AI121" s="71">
        <v>308</v>
      </c>
      <c r="AJ121" s="71">
        <v>370</v>
      </c>
      <c r="AK121" s="71">
        <v>251</v>
      </c>
      <c r="AL121" s="71">
        <v>336</v>
      </c>
      <c r="AM121" s="71">
        <v>377</v>
      </c>
      <c r="AN121" s="71">
        <v>421</v>
      </c>
      <c r="AO121" s="71">
        <v>475</v>
      </c>
      <c r="AP121" s="71">
        <v>359</v>
      </c>
      <c r="AQ121" s="71">
        <v>334</v>
      </c>
      <c r="AR121" s="71">
        <v>216</v>
      </c>
      <c r="AS121" s="71">
        <v>144</v>
      </c>
      <c r="AT121" s="71">
        <v>137</v>
      </c>
      <c r="AU121" s="71">
        <v>151</v>
      </c>
      <c r="AV121" s="71">
        <v>170</v>
      </c>
      <c r="AW121" s="71">
        <v>134</v>
      </c>
      <c r="AX121" s="71">
        <v>130</v>
      </c>
      <c r="AY121" s="71">
        <v>113</v>
      </c>
      <c r="AZ121" s="71">
        <v>117</v>
      </c>
      <c r="BA121" s="71">
        <v>170</v>
      </c>
      <c r="BB121" s="60">
        <v>12173</v>
      </c>
      <c r="BC121" s="58"/>
    </row>
    <row r="122" spans="1:56" s="39" customFormat="1" ht="15.75" customHeight="1" thickBot="1" x14ac:dyDescent="0.25">
      <c r="A122" s="43">
        <v>14</v>
      </c>
      <c r="B122" s="70">
        <v>295</v>
      </c>
      <c r="C122" s="71">
        <v>280</v>
      </c>
      <c r="D122" s="71">
        <v>344</v>
      </c>
      <c r="E122" s="71">
        <v>284</v>
      </c>
      <c r="F122" s="71">
        <v>207</v>
      </c>
      <c r="G122" s="71">
        <v>324</v>
      </c>
      <c r="H122" s="71">
        <v>290</v>
      </c>
      <c r="I122" s="71">
        <v>259</v>
      </c>
      <c r="J122" s="71">
        <v>358</v>
      </c>
      <c r="K122" s="71">
        <v>345</v>
      </c>
      <c r="L122" s="71">
        <v>352</v>
      </c>
      <c r="M122" s="71">
        <v>291</v>
      </c>
      <c r="N122" s="71">
        <v>520</v>
      </c>
      <c r="O122" s="71">
        <v>476</v>
      </c>
      <c r="P122" s="71">
        <v>347</v>
      </c>
      <c r="Q122" s="71">
        <v>274</v>
      </c>
      <c r="R122" s="71">
        <v>229</v>
      </c>
      <c r="S122" s="71">
        <v>185</v>
      </c>
      <c r="T122" s="71">
        <v>213</v>
      </c>
      <c r="U122" s="71">
        <v>181</v>
      </c>
      <c r="V122" s="71">
        <v>172</v>
      </c>
      <c r="W122" s="71">
        <v>203</v>
      </c>
      <c r="X122" s="71">
        <v>213</v>
      </c>
      <c r="Y122" s="71">
        <v>190</v>
      </c>
      <c r="Z122" s="71">
        <v>199</v>
      </c>
      <c r="AA122" s="71">
        <v>237</v>
      </c>
      <c r="AB122" s="71">
        <v>200</v>
      </c>
      <c r="AC122" s="71">
        <v>177</v>
      </c>
      <c r="AD122" s="71">
        <v>218</v>
      </c>
      <c r="AE122" s="71">
        <v>259</v>
      </c>
      <c r="AF122" s="71">
        <v>201</v>
      </c>
      <c r="AG122" s="71">
        <v>370</v>
      </c>
      <c r="AH122" s="71">
        <v>468</v>
      </c>
      <c r="AI122" s="71">
        <v>332</v>
      </c>
      <c r="AJ122" s="71">
        <v>334</v>
      </c>
      <c r="AK122" s="71">
        <v>297</v>
      </c>
      <c r="AL122" s="71">
        <v>365</v>
      </c>
      <c r="AM122" s="71">
        <v>406</v>
      </c>
      <c r="AN122" s="71">
        <v>514</v>
      </c>
      <c r="AO122" s="71">
        <v>403</v>
      </c>
      <c r="AP122" s="71">
        <v>374</v>
      </c>
      <c r="AQ122" s="71">
        <v>517</v>
      </c>
      <c r="AR122" s="71">
        <v>379</v>
      </c>
      <c r="AS122" s="71">
        <v>243</v>
      </c>
      <c r="AT122" s="71">
        <v>255</v>
      </c>
      <c r="AU122" s="71">
        <v>194</v>
      </c>
      <c r="AV122" s="71">
        <v>211</v>
      </c>
      <c r="AW122" s="71">
        <v>203</v>
      </c>
      <c r="AX122" s="71">
        <v>202</v>
      </c>
      <c r="AY122" s="71">
        <v>223</v>
      </c>
      <c r="AZ122" s="71">
        <v>239</v>
      </c>
      <c r="BA122" s="71">
        <v>243</v>
      </c>
      <c r="BB122" s="60">
        <v>15095</v>
      </c>
      <c r="BC122" s="58"/>
    </row>
    <row r="123" spans="1:56" s="39" customFormat="1" ht="15.75" customHeight="1" thickBot="1" x14ac:dyDescent="0.25">
      <c r="A123" s="43">
        <v>15</v>
      </c>
      <c r="B123" s="70">
        <v>529</v>
      </c>
      <c r="C123" s="71">
        <v>499</v>
      </c>
      <c r="D123" s="71">
        <v>458</v>
      </c>
      <c r="E123" s="71">
        <v>450</v>
      </c>
      <c r="F123" s="71">
        <v>504</v>
      </c>
      <c r="G123" s="71">
        <v>459</v>
      </c>
      <c r="H123" s="71">
        <v>417</v>
      </c>
      <c r="I123" s="71">
        <v>732</v>
      </c>
      <c r="J123" s="71">
        <v>953</v>
      </c>
      <c r="K123" s="71">
        <v>589</v>
      </c>
      <c r="L123" s="71">
        <v>490</v>
      </c>
      <c r="M123" s="71">
        <v>401</v>
      </c>
      <c r="N123" s="71">
        <v>440</v>
      </c>
      <c r="O123" s="71">
        <v>348</v>
      </c>
      <c r="P123" s="71">
        <v>334</v>
      </c>
      <c r="Q123" s="71">
        <v>1718</v>
      </c>
      <c r="R123" s="71">
        <v>307</v>
      </c>
      <c r="S123" s="71">
        <v>298</v>
      </c>
      <c r="T123" s="71">
        <v>282</v>
      </c>
      <c r="U123" s="71">
        <v>298</v>
      </c>
      <c r="V123" s="71">
        <v>234</v>
      </c>
      <c r="W123" s="71">
        <v>310</v>
      </c>
      <c r="X123" s="71">
        <v>203</v>
      </c>
      <c r="Y123" s="71">
        <v>230</v>
      </c>
      <c r="Z123" s="71">
        <v>265</v>
      </c>
      <c r="AA123" s="71">
        <v>337</v>
      </c>
      <c r="AB123" s="71">
        <v>297</v>
      </c>
      <c r="AC123" s="71">
        <v>244</v>
      </c>
      <c r="AD123" s="71">
        <v>259</v>
      </c>
      <c r="AE123" s="71">
        <v>322</v>
      </c>
      <c r="AF123" s="71">
        <v>438</v>
      </c>
      <c r="AG123" s="71">
        <v>470</v>
      </c>
      <c r="AH123" s="71">
        <v>485</v>
      </c>
      <c r="AI123" s="71">
        <v>421</v>
      </c>
      <c r="AJ123" s="71">
        <v>497</v>
      </c>
      <c r="AK123" s="71">
        <v>469</v>
      </c>
      <c r="AL123" s="71">
        <v>452</v>
      </c>
      <c r="AM123" s="71">
        <v>408</v>
      </c>
      <c r="AN123" s="71">
        <v>394</v>
      </c>
      <c r="AO123" s="71">
        <v>501</v>
      </c>
      <c r="AP123" s="71">
        <v>423</v>
      </c>
      <c r="AQ123" s="71">
        <v>498</v>
      </c>
      <c r="AR123" s="71">
        <v>368</v>
      </c>
      <c r="AS123" s="71">
        <v>395</v>
      </c>
      <c r="AT123" s="71">
        <v>546</v>
      </c>
      <c r="AU123" s="71">
        <v>549</v>
      </c>
      <c r="AV123" s="71">
        <v>647</v>
      </c>
      <c r="AW123" s="71">
        <v>527</v>
      </c>
      <c r="AX123" s="71">
        <v>450</v>
      </c>
      <c r="AY123" s="71">
        <v>415</v>
      </c>
      <c r="AZ123" s="71">
        <v>345</v>
      </c>
      <c r="BA123" s="71">
        <v>373</v>
      </c>
      <c r="BB123" s="61">
        <v>23278</v>
      </c>
      <c r="BC123" s="58"/>
    </row>
    <row r="124" spans="1:56" s="39" customFormat="1" ht="15.75" customHeight="1" thickBot="1" x14ac:dyDescent="0.25">
      <c r="A124" s="43">
        <v>16</v>
      </c>
      <c r="B124" s="70">
        <v>403</v>
      </c>
      <c r="C124" s="71">
        <v>410</v>
      </c>
      <c r="D124" s="71">
        <v>388</v>
      </c>
      <c r="E124" s="71">
        <v>352</v>
      </c>
      <c r="F124" s="71">
        <v>289</v>
      </c>
      <c r="G124" s="71">
        <v>367</v>
      </c>
      <c r="H124" s="71">
        <v>385</v>
      </c>
      <c r="I124" s="71">
        <v>377</v>
      </c>
      <c r="J124" s="71">
        <v>341</v>
      </c>
      <c r="K124" s="71">
        <v>411</v>
      </c>
      <c r="L124" s="71">
        <v>382</v>
      </c>
      <c r="M124" s="71">
        <v>354</v>
      </c>
      <c r="N124" s="71">
        <v>384</v>
      </c>
      <c r="O124" s="71">
        <v>491</v>
      </c>
      <c r="P124" s="71">
        <v>405</v>
      </c>
      <c r="Q124" s="71">
        <v>392</v>
      </c>
      <c r="R124" s="71">
        <v>425</v>
      </c>
      <c r="S124" s="71">
        <v>290</v>
      </c>
      <c r="T124" s="71">
        <v>385</v>
      </c>
      <c r="U124" s="71">
        <v>271</v>
      </c>
      <c r="V124" s="71">
        <v>269</v>
      </c>
      <c r="W124" s="71">
        <v>296</v>
      </c>
      <c r="X124" s="71">
        <v>245</v>
      </c>
      <c r="Y124" s="71">
        <v>269</v>
      </c>
      <c r="Z124" s="71">
        <v>336</v>
      </c>
      <c r="AA124" s="71">
        <v>308</v>
      </c>
      <c r="AB124" s="71">
        <v>358</v>
      </c>
      <c r="AC124" s="71">
        <v>389</v>
      </c>
      <c r="AD124" s="71">
        <v>189</v>
      </c>
      <c r="AE124" s="71">
        <v>244</v>
      </c>
      <c r="AF124" s="71">
        <v>306</v>
      </c>
      <c r="AG124" s="71">
        <v>318</v>
      </c>
      <c r="AH124" s="71">
        <v>380</v>
      </c>
      <c r="AI124" s="71">
        <v>431</v>
      </c>
      <c r="AJ124" s="71">
        <v>366</v>
      </c>
      <c r="AK124" s="71">
        <v>428</v>
      </c>
      <c r="AL124" s="71">
        <v>458</v>
      </c>
      <c r="AM124" s="71">
        <v>463</v>
      </c>
      <c r="AN124" s="71">
        <v>505</v>
      </c>
      <c r="AO124" s="71">
        <v>503</v>
      </c>
      <c r="AP124" s="71">
        <v>500</v>
      </c>
      <c r="AQ124" s="71">
        <v>479</v>
      </c>
      <c r="AR124" s="71">
        <v>433</v>
      </c>
      <c r="AS124" s="71">
        <v>414</v>
      </c>
      <c r="AT124" s="71">
        <v>423</v>
      </c>
      <c r="AU124" s="71">
        <v>410</v>
      </c>
      <c r="AV124" s="71">
        <v>356</v>
      </c>
      <c r="AW124" s="71">
        <v>320</v>
      </c>
      <c r="AX124" s="71">
        <v>354</v>
      </c>
      <c r="AY124" s="71">
        <v>313</v>
      </c>
      <c r="AZ124" s="71">
        <v>247</v>
      </c>
      <c r="BA124" s="71">
        <v>282</v>
      </c>
      <c r="BB124" s="62">
        <v>19094</v>
      </c>
      <c r="BC124" s="58"/>
    </row>
    <row r="125" spans="1:56" s="39" customFormat="1" ht="15.75" customHeight="1" thickBot="1" x14ac:dyDescent="0.25">
      <c r="A125" s="43">
        <v>17</v>
      </c>
      <c r="B125" s="72">
        <v>1250</v>
      </c>
      <c r="C125" s="73">
        <v>948</v>
      </c>
      <c r="D125" s="73">
        <v>1144</v>
      </c>
      <c r="E125" s="73">
        <v>1194</v>
      </c>
      <c r="F125" s="73">
        <v>1066</v>
      </c>
      <c r="G125" s="73">
        <v>1441</v>
      </c>
      <c r="H125" s="73">
        <v>1287</v>
      </c>
      <c r="I125" s="73">
        <v>1190</v>
      </c>
      <c r="J125" s="73">
        <v>1419</v>
      </c>
      <c r="K125" s="73">
        <v>1219</v>
      </c>
      <c r="L125" s="73">
        <v>1308</v>
      </c>
      <c r="M125" s="73">
        <v>1445</v>
      </c>
      <c r="N125" s="73">
        <v>1351</v>
      </c>
      <c r="O125" s="73">
        <v>1535</v>
      </c>
      <c r="P125" s="73">
        <v>1529</v>
      </c>
      <c r="Q125" s="73">
        <v>1359</v>
      </c>
      <c r="R125" s="73">
        <v>1339</v>
      </c>
      <c r="S125" s="73">
        <v>1036</v>
      </c>
      <c r="T125" s="73">
        <v>1048</v>
      </c>
      <c r="U125" s="73">
        <v>914</v>
      </c>
      <c r="V125" s="73">
        <v>802</v>
      </c>
      <c r="W125" s="73">
        <v>767</v>
      </c>
      <c r="X125" s="73">
        <v>758</v>
      </c>
      <c r="Y125" s="73">
        <v>886</v>
      </c>
      <c r="Z125" s="73">
        <v>856</v>
      </c>
      <c r="AA125" s="73">
        <v>867</v>
      </c>
      <c r="AB125" s="73">
        <v>1087</v>
      </c>
      <c r="AC125" s="73">
        <v>1149</v>
      </c>
      <c r="AD125" s="73">
        <v>938</v>
      </c>
      <c r="AE125" s="73">
        <v>1004</v>
      </c>
      <c r="AF125" s="73">
        <v>966</v>
      </c>
      <c r="AG125" s="73">
        <v>1571</v>
      </c>
      <c r="AH125" s="73">
        <v>1582</v>
      </c>
      <c r="AI125" s="73">
        <v>1742</v>
      </c>
      <c r="AJ125" s="73">
        <v>2040</v>
      </c>
      <c r="AK125" s="73">
        <v>1748</v>
      </c>
      <c r="AL125" s="73">
        <v>2165</v>
      </c>
      <c r="AM125" s="73">
        <v>2022</v>
      </c>
      <c r="AN125" s="73">
        <v>1931</v>
      </c>
      <c r="AO125" s="73">
        <v>1858</v>
      </c>
      <c r="AP125" s="73">
        <v>1662</v>
      </c>
      <c r="AQ125" s="73">
        <v>1802</v>
      </c>
      <c r="AR125" s="73">
        <v>1469</v>
      </c>
      <c r="AS125" s="73">
        <v>1273</v>
      </c>
      <c r="AT125" s="73">
        <v>1296</v>
      </c>
      <c r="AU125" s="73">
        <v>1150</v>
      </c>
      <c r="AV125" s="73">
        <v>1142</v>
      </c>
      <c r="AW125" s="73">
        <v>1177</v>
      </c>
      <c r="AX125" s="73">
        <v>1206</v>
      </c>
      <c r="AY125" s="73">
        <v>1361</v>
      </c>
      <c r="AZ125" s="73">
        <v>1133</v>
      </c>
      <c r="BA125" s="73">
        <v>1336</v>
      </c>
      <c r="BB125" s="60">
        <v>67768</v>
      </c>
      <c r="BC125" s="58"/>
    </row>
    <row r="126" spans="1:56" s="39" customFormat="1" ht="15.75" customHeight="1" thickBot="1" x14ac:dyDescent="0.25">
      <c r="A126" s="43">
        <v>18</v>
      </c>
      <c r="B126" s="70">
        <v>587</v>
      </c>
      <c r="C126" s="71">
        <v>437</v>
      </c>
      <c r="D126" s="71">
        <v>325</v>
      </c>
      <c r="E126" s="71">
        <v>356</v>
      </c>
      <c r="F126" s="71">
        <v>649</v>
      </c>
      <c r="G126" s="71">
        <v>210</v>
      </c>
      <c r="H126" s="71">
        <v>310</v>
      </c>
      <c r="I126" s="71">
        <v>317</v>
      </c>
      <c r="J126" s="71">
        <v>306</v>
      </c>
      <c r="K126" s="71">
        <v>407</v>
      </c>
      <c r="L126" s="71">
        <v>752</v>
      </c>
      <c r="M126" s="71">
        <v>681</v>
      </c>
      <c r="N126" s="71">
        <v>716</v>
      </c>
      <c r="O126" s="71">
        <v>608</v>
      </c>
      <c r="P126" s="71">
        <v>490</v>
      </c>
      <c r="Q126" s="71">
        <v>609</v>
      </c>
      <c r="R126" s="71">
        <v>537</v>
      </c>
      <c r="S126" s="71">
        <v>457</v>
      </c>
      <c r="T126" s="71">
        <v>456</v>
      </c>
      <c r="U126" s="71">
        <v>362</v>
      </c>
      <c r="V126" s="71">
        <v>367</v>
      </c>
      <c r="W126" s="71">
        <v>264</v>
      </c>
      <c r="X126" s="71">
        <v>480</v>
      </c>
      <c r="Y126" s="71">
        <v>401</v>
      </c>
      <c r="Z126" s="71">
        <v>442</v>
      </c>
      <c r="AA126" s="71">
        <v>557</v>
      </c>
      <c r="AB126" s="71">
        <v>431</v>
      </c>
      <c r="AC126" s="71">
        <v>514</v>
      </c>
      <c r="AD126" s="71">
        <v>563</v>
      </c>
      <c r="AE126" s="71">
        <v>601</v>
      </c>
      <c r="AF126" s="71">
        <v>455</v>
      </c>
      <c r="AG126" s="71">
        <v>957</v>
      </c>
      <c r="AH126" s="71">
        <v>1227</v>
      </c>
      <c r="AI126" s="71">
        <v>1298</v>
      </c>
      <c r="AJ126" s="71">
        <v>1324</v>
      </c>
      <c r="AK126" s="71">
        <v>1149</v>
      </c>
      <c r="AL126" s="71">
        <v>1063</v>
      </c>
      <c r="AM126" s="71">
        <v>1024</v>
      </c>
      <c r="AN126" s="71">
        <v>1000</v>
      </c>
      <c r="AO126" s="71">
        <v>932</v>
      </c>
      <c r="AP126" s="71">
        <v>692</v>
      </c>
      <c r="AQ126" s="71">
        <v>771</v>
      </c>
      <c r="AR126" s="71">
        <v>527</v>
      </c>
      <c r="AS126" s="71">
        <v>583</v>
      </c>
      <c r="AT126" s="71">
        <v>492</v>
      </c>
      <c r="AU126" s="71">
        <v>545</v>
      </c>
      <c r="AV126" s="71">
        <v>682</v>
      </c>
      <c r="AW126" s="71">
        <v>640</v>
      </c>
      <c r="AX126" s="71">
        <v>641</v>
      </c>
      <c r="AY126" s="71">
        <v>773</v>
      </c>
      <c r="AZ126" s="71">
        <v>770</v>
      </c>
      <c r="BA126" s="71">
        <v>987</v>
      </c>
      <c r="BB126" s="60">
        <v>32724</v>
      </c>
      <c r="BC126" s="58"/>
    </row>
    <row r="127" spans="1:56" s="39" customFormat="1" ht="15.75" customHeight="1" thickBot="1" x14ac:dyDescent="0.25">
      <c r="A127" s="43">
        <v>19</v>
      </c>
      <c r="B127" s="74">
        <v>422</v>
      </c>
      <c r="C127" s="75">
        <v>386</v>
      </c>
      <c r="D127" s="75">
        <v>478</v>
      </c>
      <c r="E127" s="75">
        <v>477</v>
      </c>
      <c r="F127" s="75">
        <v>403</v>
      </c>
      <c r="G127" s="75">
        <v>451</v>
      </c>
      <c r="H127" s="75">
        <v>489</v>
      </c>
      <c r="I127" s="75">
        <v>509</v>
      </c>
      <c r="J127" s="75">
        <v>630</v>
      </c>
      <c r="K127" s="75">
        <v>722</v>
      </c>
      <c r="L127" s="75">
        <v>642</v>
      </c>
      <c r="M127" s="75">
        <v>548</v>
      </c>
      <c r="N127" s="75">
        <v>580</v>
      </c>
      <c r="O127" s="75">
        <v>471</v>
      </c>
      <c r="P127" s="75">
        <v>426</v>
      </c>
      <c r="Q127" s="75">
        <v>333</v>
      </c>
      <c r="R127" s="75">
        <v>277</v>
      </c>
      <c r="S127" s="75">
        <v>288</v>
      </c>
      <c r="T127" s="75">
        <v>329</v>
      </c>
      <c r="U127" s="75">
        <v>216</v>
      </c>
      <c r="V127" s="75">
        <v>240</v>
      </c>
      <c r="W127" s="75">
        <v>241</v>
      </c>
      <c r="X127" s="75">
        <v>207</v>
      </c>
      <c r="Y127" s="75">
        <v>306</v>
      </c>
      <c r="Z127" s="75">
        <v>289</v>
      </c>
      <c r="AA127" s="75">
        <v>379</v>
      </c>
      <c r="AB127" s="75">
        <v>399</v>
      </c>
      <c r="AC127" s="75">
        <v>455</v>
      </c>
      <c r="AD127" s="75">
        <v>454</v>
      </c>
      <c r="AE127" s="75">
        <v>379</v>
      </c>
      <c r="AF127" s="75">
        <v>402</v>
      </c>
      <c r="AG127" s="75">
        <v>397</v>
      </c>
      <c r="AH127" s="75">
        <v>546</v>
      </c>
      <c r="AI127" s="75">
        <v>432</v>
      </c>
      <c r="AJ127" s="75">
        <v>448</v>
      </c>
      <c r="AK127" s="75">
        <v>316</v>
      </c>
      <c r="AL127" s="75">
        <v>404</v>
      </c>
      <c r="AM127" s="75">
        <v>557</v>
      </c>
      <c r="AN127" s="75">
        <v>401</v>
      </c>
      <c r="AO127" s="75">
        <v>396</v>
      </c>
      <c r="AP127" s="75">
        <v>376</v>
      </c>
      <c r="AQ127" s="75">
        <v>418</v>
      </c>
      <c r="AR127" s="75">
        <v>281</v>
      </c>
      <c r="AS127" s="75">
        <v>349</v>
      </c>
      <c r="AT127" s="75">
        <v>540</v>
      </c>
      <c r="AU127" s="75">
        <v>391</v>
      </c>
      <c r="AV127" s="75">
        <v>339</v>
      </c>
      <c r="AW127" s="75">
        <v>276</v>
      </c>
      <c r="AX127" s="75">
        <v>243</v>
      </c>
      <c r="AY127" s="75">
        <v>324</v>
      </c>
      <c r="AZ127" s="75">
        <v>263</v>
      </c>
      <c r="BA127" s="75">
        <v>345</v>
      </c>
      <c r="BB127" s="61">
        <v>20870</v>
      </c>
      <c r="BC127" s="58"/>
    </row>
    <row r="128" spans="1:56" s="39" customFormat="1" ht="15.75" customHeight="1" thickBot="1" x14ac:dyDescent="0.25">
      <c r="A128" s="43">
        <v>20</v>
      </c>
      <c r="B128" s="70">
        <v>1019</v>
      </c>
      <c r="C128" s="71">
        <v>1341</v>
      </c>
      <c r="D128" s="71">
        <v>927</v>
      </c>
      <c r="E128" s="71">
        <v>1263</v>
      </c>
      <c r="F128" s="71">
        <v>1264</v>
      </c>
      <c r="G128" s="71">
        <v>1112</v>
      </c>
      <c r="H128" s="71">
        <v>1517</v>
      </c>
      <c r="I128" s="71">
        <v>1277</v>
      </c>
      <c r="J128" s="71">
        <v>1414</v>
      </c>
      <c r="K128" s="71">
        <v>1730</v>
      </c>
      <c r="L128" s="71">
        <v>1930</v>
      </c>
      <c r="M128" s="71">
        <v>1325</v>
      </c>
      <c r="N128" s="71">
        <v>1908</v>
      </c>
      <c r="O128" s="71">
        <v>1660</v>
      </c>
      <c r="P128" s="71">
        <v>1754</v>
      </c>
      <c r="Q128" s="71">
        <v>1542</v>
      </c>
      <c r="R128" s="71">
        <v>1171</v>
      </c>
      <c r="S128" s="71">
        <v>1095</v>
      </c>
      <c r="T128" s="71">
        <v>905</v>
      </c>
      <c r="U128" s="71">
        <v>1044</v>
      </c>
      <c r="V128" s="71">
        <v>892</v>
      </c>
      <c r="W128" s="71">
        <v>1031</v>
      </c>
      <c r="X128" s="71">
        <v>888</v>
      </c>
      <c r="Y128" s="71">
        <v>921</v>
      </c>
      <c r="Z128" s="71">
        <v>1143</v>
      </c>
      <c r="AA128" s="71">
        <v>1427</v>
      </c>
      <c r="AB128" s="71">
        <v>1466</v>
      </c>
      <c r="AC128" s="71">
        <v>1791</v>
      </c>
      <c r="AD128" s="71">
        <v>1474</v>
      </c>
      <c r="AE128" s="71">
        <v>1591</v>
      </c>
      <c r="AF128" s="71">
        <v>1650</v>
      </c>
      <c r="AG128" s="71">
        <v>1382</v>
      </c>
      <c r="AH128" s="71">
        <v>1733</v>
      </c>
      <c r="AI128" s="71">
        <v>1343</v>
      </c>
      <c r="AJ128" s="71">
        <v>1545</v>
      </c>
      <c r="AK128" s="71">
        <v>1434</v>
      </c>
      <c r="AL128" s="71">
        <v>1317</v>
      </c>
      <c r="AM128" s="71">
        <v>1551</v>
      </c>
      <c r="AN128" s="71">
        <v>1561</v>
      </c>
      <c r="AO128" s="71">
        <v>1354</v>
      </c>
      <c r="AP128" s="71">
        <v>1310</v>
      </c>
      <c r="AQ128" s="71">
        <v>1377</v>
      </c>
      <c r="AR128" s="71">
        <v>1303</v>
      </c>
      <c r="AS128" s="71">
        <v>918</v>
      </c>
      <c r="AT128" s="71">
        <v>1001</v>
      </c>
      <c r="AU128" s="71">
        <v>1032</v>
      </c>
      <c r="AV128" s="71">
        <v>1048</v>
      </c>
      <c r="AW128" s="71">
        <v>1077</v>
      </c>
      <c r="AX128" s="71">
        <v>1012</v>
      </c>
      <c r="AY128" s="71">
        <v>1013</v>
      </c>
      <c r="AZ128" s="71">
        <v>809</v>
      </c>
      <c r="BA128" s="71">
        <v>1118</v>
      </c>
      <c r="BB128" s="62">
        <v>67710</v>
      </c>
      <c r="BC128" s="58"/>
    </row>
    <row r="129" spans="1:55" s="39" customFormat="1" ht="15.75" customHeight="1" thickBot="1" x14ac:dyDescent="0.25">
      <c r="A129" s="43">
        <v>21</v>
      </c>
      <c r="B129" s="70">
        <v>235</v>
      </c>
      <c r="C129" s="71">
        <v>191</v>
      </c>
      <c r="D129" s="71">
        <v>180</v>
      </c>
      <c r="E129" s="71">
        <v>196</v>
      </c>
      <c r="F129" s="71">
        <v>137</v>
      </c>
      <c r="G129" s="71">
        <v>169</v>
      </c>
      <c r="H129" s="71">
        <v>171</v>
      </c>
      <c r="I129" s="71">
        <v>160</v>
      </c>
      <c r="J129" s="71">
        <v>161</v>
      </c>
      <c r="K129" s="71">
        <v>178</v>
      </c>
      <c r="L129" s="71">
        <v>164</v>
      </c>
      <c r="M129" s="71">
        <v>169</v>
      </c>
      <c r="N129" s="71">
        <v>158</v>
      </c>
      <c r="O129" s="71">
        <v>171</v>
      </c>
      <c r="P129" s="71">
        <v>201</v>
      </c>
      <c r="Q129" s="71">
        <v>169</v>
      </c>
      <c r="R129" s="71">
        <v>148</v>
      </c>
      <c r="S129" s="71">
        <v>107</v>
      </c>
      <c r="T129" s="71">
        <v>101</v>
      </c>
      <c r="U129" s="71">
        <v>143</v>
      </c>
      <c r="V129" s="71">
        <v>115</v>
      </c>
      <c r="W129" s="71">
        <v>132</v>
      </c>
      <c r="X129" s="71">
        <v>80</v>
      </c>
      <c r="Y129" s="71">
        <v>267</v>
      </c>
      <c r="Z129" s="71">
        <v>279</v>
      </c>
      <c r="AA129" s="71">
        <v>286</v>
      </c>
      <c r="AB129" s="71">
        <v>275</v>
      </c>
      <c r="AC129" s="71">
        <v>364</v>
      </c>
      <c r="AD129" s="71">
        <v>290</v>
      </c>
      <c r="AE129" s="71">
        <v>250</v>
      </c>
      <c r="AF129" s="71">
        <v>291</v>
      </c>
      <c r="AG129" s="71">
        <v>308</v>
      </c>
      <c r="AH129" s="71">
        <v>265</v>
      </c>
      <c r="AI129" s="71">
        <v>235</v>
      </c>
      <c r="AJ129" s="71">
        <v>265</v>
      </c>
      <c r="AK129" s="71">
        <v>248</v>
      </c>
      <c r="AL129" s="71">
        <v>325</v>
      </c>
      <c r="AM129" s="71">
        <v>316</v>
      </c>
      <c r="AN129" s="71">
        <v>281</v>
      </c>
      <c r="AO129" s="71">
        <v>310</v>
      </c>
      <c r="AP129" s="71">
        <v>364</v>
      </c>
      <c r="AQ129" s="71">
        <v>378</v>
      </c>
      <c r="AR129" s="71">
        <v>308</v>
      </c>
      <c r="AS129" s="71">
        <v>255</v>
      </c>
      <c r="AT129" s="71">
        <v>234</v>
      </c>
      <c r="AU129" s="71">
        <v>212</v>
      </c>
      <c r="AV129" s="71">
        <v>151</v>
      </c>
      <c r="AW129" s="71">
        <v>157</v>
      </c>
      <c r="AX129" s="71">
        <v>146</v>
      </c>
      <c r="AY129" s="71">
        <v>171</v>
      </c>
      <c r="AZ129" s="71">
        <v>152</v>
      </c>
      <c r="BA129" s="71">
        <v>217</v>
      </c>
      <c r="BB129" s="60">
        <v>11236</v>
      </c>
      <c r="BC129" s="58"/>
    </row>
    <row r="130" spans="1:55" s="39" customFormat="1" ht="15.75" customHeight="1" thickBot="1" x14ac:dyDescent="0.25">
      <c r="A130" s="43">
        <v>22</v>
      </c>
      <c r="B130" s="70">
        <v>105</v>
      </c>
      <c r="C130" s="71">
        <v>107</v>
      </c>
      <c r="D130" s="71">
        <v>79</v>
      </c>
      <c r="E130" s="71">
        <v>94</v>
      </c>
      <c r="F130" s="71">
        <v>54</v>
      </c>
      <c r="G130" s="71">
        <v>72</v>
      </c>
      <c r="H130" s="71">
        <v>51</v>
      </c>
      <c r="I130" s="71">
        <v>70</v>
      </c>
      <c r="J130" s="71">
        <v>70</v>
      </c>
      <c r="K130" s="71">
        <v>89</v>
      </c>
      <c r="L130" s="71">
        <v>86</v>
      </c>
      <c r="M130" s="71">
        <v>99</v>
      </c>
      <c r="N130" s="71">
        <v>96</v>
      </c>
      <c r="O130" s="71">
        <v>90</v>
      </c>
      <c r="P130" s="71">
        <v>86</v>
      </c>
      <c r="Q130" s="71">
        <v>67</v>
      </c>
      <c r="R130" s="71">
        <v>47</v>
      </c>
      <c r="S130" s="71">
        <v>64</v>
      </c>
      <c r="T130" s="71">
        <v>68</v>
      </c>
      <c r="U130" s="71">
        <v>66</v>
      </c>
      <c r="V130" s="71">
        <v>45</v>
      </c>
      <c r="W130" s="71">
        <v>56</v>
      </c>
      <c r="X130" s="71">
        <v>58</v>
      </c>
      <c r="Y130" s="71">
        <v>66</v>
      </c>
      <c r="Z130" s="71">
        <v>66</v>
      </c>
      <c r="AA130" s="71">
        <v>53</v>
      </c>
      <c r="AB130" s="71">
        <v>68</v>
      </c>
      <c r="AC130" s="71">
        <v>83</v>
      </c>
      <c r="AD130" s="71">
        <v>80</v>
      </c>
      <c r="AE130" s="71">
        <v>101</v>
      </c>
      <c r="AF130" s="71">
        <v>133</v>
      </c>
      <c r="AG130" s="71">
        <v>100</v>
      </c>
      <c r="AH130" s="71">
        <v>118</v>
      </c>
      <c r="AI130" s="71">
        <v>120</v>
      </c>
      <c r="AJ130" s="71">
        <v>143</v>
      </c>
      <c r="AK130" s="71">
        <v>132</v>
      </c>
      <c r="AL130" s="71">
        <v>149</v>
      </c>
      <c r="AM130" s="71">
        <v>134</v>
      </c>
      <c r="AN130" s="71">
        <v>133</v>
      </c>
      <c r="AO130" s="71">
        <v>154</v>
      </c>
      <c r="AP130" s="71">
        <v>175</v>
      </c>
      <c r="AQ130" s="71">
        <v>128</v>
      </c>
      <c r="AR130" s="71">
        <v>140</v>
      </c>
      <c r="AS130" s="71">
        <v>94</v>
      </c>
      <c r="AT130" s="71">
        <v>113</v>
      </c>
      <c r="AU130" s="71">
        <v>109</v>
      </c>
      <c r="AV130" s="71">
        <v>78</v>
      </c>
      <c r="AW130" s="71">
        <v>69</v>
      </c>
      <c r="AX130" s="71">
        <v>45</v>
      </c>
      <c r="AY130" s="71">
        <v>61</v>
      </c>
      <c r="AZ130" s="71">
        <v>67</v>
      </c>
      <c r="BA130" s="71">
        <v>56</v>
      </c>
      <c r="BB130" s="60">
        <v>4687</v>
      </c>
      <c r="BC130" s="58"/>
    </row>
    <row r="131" spans="1:55" s="39" customFormat="1" ht="15.75" customHeight="1" thickBot="1" x14ac:dyDescent="0.25">
      <c r="A131" s="43">
        <v>23</v>
      </c>
      <c r="B131" s="70">
        <v>347</v>
      </c>
      <c r="C131" s="71">
        <v>355</v>
      </c>
      <c r="D131" s="71">
        <v>317</v>
      </c>
      <c r="E131" s="71">
        <v>238</v>
      </c>
      <c r="F131" s="71">
        <v>207</v>
      </c>
      <c r="G131" s="71">
        <v>232</v>
      </c>
      <c r="H131" s="71">
        <v>199</v>
      </c>
      <c r="I131" s="71">
        <v>201</v>
      </c>
      <c r="J131" s="71">
        <v>167</v>
      </c>
      <c r="K131" s="71">
        <v>163</v>
      </c>
      <c r="L131" s="71">
        <v>238</v>
      </c>
      <c r="M131" s="71">
        <v>273</v>
      </c>
      <c r="N131" s="71">
        <v>220</v>
      </c>
      <c r="O131" s="71">
        <v>228</v>
      </c>
      <c r="P131" s="71">
        <v>196</v>
      </c>
      <c r="Q131" s="71">
        <v>132</v>
      </c>
      <c r="R131" s="71">
        <v>247</v>
      </c>
      <c r="S131" s="71">
        <v>249</v>
      </c>
      <c r="T131" s="71">
        <v>255</v>
      </c>
      <c r="U131" s="71">
        <v>242</v>
      </c>
      <c r="V131" s="71">
        <v>207</v>
      </c>
      <c r="W131" s="71">
        <v>179</v>
      </c>
      <c r="X131" s="71">
        <v>160</v>
      </c>
      <c r="Y131" s="71">
        <v>193</v>
      </c>
      <c r="Z131" s="71">
        <v>175</v>
      </c>
      <c r="AA131" s="71">
        <v>188</v>
      </c>
      <c r="AB131" s="71">
        <v>181</v>
      </c>
      <c r="AC131" s="71">
        <v>193</v>
      </c>
      <c r="AD131" s="71">
        <v>173</v>
      </c>
      <c r="AE131" s="71">
        <v>219</v>
      </c>
      <c r="AF131" s="71">
        <v>241</v>
      </c>
      <c r="AG131" s="71">
        <v>259</v>
      </c>
      <c r="AH131" s="71">
        <v>324</v>
      </c>
      <c r="AI131" s="71">
        <v>253</v>
      </c>
      <c r="AJ131" s="71">
        <v>200</v>
      </c>
      <c r="AK131" s="71">
        <v>305</v>
      </c>
      <c r="AL131" s="71">
        <v>347</v>
      </c>
      <c r="AM131" s="71">
        <v>315</v>
      </c>
      <c r="AN131" s="71">
        <v>306</v>
      </c>
      <c r="AO131" s="71">
        <v>280</v>
      </c>
      <c r="AP131" s="71">
        <v>256</v>
      </c>
      <c r="AQ131" s="71">
        <v>283</v>
      </c>
      <c r="AR131" s="71">
        <v>313</v>
      </c>
      <c r="AS131" s="71">
        <v>220</v>
      </c>
      <c r="AT131" s="71">
        <v>230</v>
      </c>
      <c r="AU131" s="71">
        <v>174</v>
      </c>
      <c r="AV131" s="71">
        <v>182</v>
      </c>
      <c r="AW131" s="71">
        <v>183</v>
      </c>
      <c r="AX131" s="71">
        <v>172</v>
      </c>
      <c r="AY131" s="71">
        <v>168</v>
      </c>
      <c r="AZ131" s="71">
        <v>148</v>
      </c>
      <c r="BA131" s="71">
        <v>284</v>
      </c>
      <c r="BB131" s="61">
        <v>12017</v>
      </c>
      <c r="BC131" s="58"/>
    </row>
    <row r="132" spans="1:55" s="39" customFormat="1" ht="15.75" customHeight="1" thickBot="1" x14ac:dyDescent="0.25">
      <c r="A132" s="43">
        <v>24</v>
      </c>
      <c r="B132" s="74">
        <v>750</v>
      </c>
      <c r="C132" s="75">
        <v>543</v>
      </c>
      <c r="D132" s="75">
        <v>606</v>
      </c>
      <c r="E132" s="75">
        <v>755</v>
      </c>
      <c r="F132" s="75">
        <v>664</v>
      </c>
      <c r="G132" s="75">
        <v>723</v>
      </c>
      <c r="H132" s="75">
        <v>563</v>
      </c>
      <c r="I132" s="75">
        <v>502</v>
      </c>
      <c r="J132" s="75">
        <v>517</v>
      </c>
      <c r="K132" s="75">
        <v>538</v>
      </c>
      <c r="L132" s="75">
        <v>779</v>
      </c>
      <c r="M132" s="75">
        <v>777</v>
      </c>
      <c r="N132" s="75">
        <v>685</v>
      </c>
      <c r="O132" s="75">
        <v>558</v>
      </c>
      <c r="P132" s="75">
        <v>503</v>
      </c>
      <c r="Q132" s="75">
        <v>712</v>
      </c>
      <c r="R132" s="75">
        <v>506</v>
      </c>
      <c r="S132" s="75">
        <v>443</v>
      </c>
      <c r="T132" s="75">
        <v>583</v>
      </c>
      <c r="U132" s="75">
        <v>486</v>
      </c>
      <c r="V132" s="75">
        <v>477</v>
      </c>
      <c r="W132" s="75">
        <v>553</v>
      </c>
      <c r="X132" s="75">
        <v>429</v>
      </c>
      <c r="Y132" s="75">
        <v>485</v>
      </c>
      <c r="Z132" s="75">
        <v>528</v>
      </c>
      <c r="AA132" s="75">
        <v>440</v>
      </c>
      <c r="AB132" s="75">
        <v>454</v>
      </c>
      <c r="AC132" s="75">
        <v>482</v>
      </c>
      <c r="AD132" s="75">
        <v>463</v>
      </c>
      <c r="AE132" s="75">
        <v>514</v>
      </c>
      <c r="AF132" s="75">
        <v>475</v>
      </c>
      <c r="AG132" s="75">
        <v>609</v>
      </c>
      <c r="AH132" s="75">
        <v>661</v>
      </c>
      <c r="AI132" s="75">
        <v>786</v>
      </c>
      <c r="AJ132" s="75">
        <v>832</v>
      </c>
      <c r="AK132" s="75">
        <v>738</v>
      </c>
      <c r="AL132" s="75">
        <v>661</v>
      </c>
      <c r="AM132" s="75">
        <v>743</v>
      </c>
      <c r="AN132" s="75">
        <v>813</v>
      </c>
      <c r="AO132" s="75">
        <v>633</v>
      </c>
      <c r="AP132" s="75">
        <v>692</v>
      </c>
      <c r="AQ132" s="75">
        <v>672</v>
      </c>
      <c r="AR132" s="75">
        <v>514</v>
      </c>
      <c r="AS132" s="75">
        <v>364</v>
      </c>
      <c r="AT132" s="75">
        <v>412</v>
      </c>
      <c r="AU132" s="75">
        <v>468</v>
      </c>
      <c r="AV132" s="75">
        <v>461</v>
      </c>
      <c r="AW132" s="75">
        <v>467</v>
      </c>
      <c r="AX132" s="75">
        <v>408</v>
      </c>
      <c r="AY132" s="75">
        <v>400</v>
      </c>
      <c r="AZ132" s="75">
        <v>484</v>
      </c>
      <c r="BA132" s="75">
        <v>413</v>
      </c>
      <c r="BB132" s="62">
        <v>29724</v>
      </c>
      <c r="BC132" s="58"/>
    </row>
    <row r="133" spans="1:55" s="39" customFormat="1" ht="15.75" customHeight="1" thickBot="1" x14ac:dyDescent="0.25">
      <c r="A133" s="43">
        <v>25</v>
      </c>
      <c r="B133" s="76">
        <v>1314</v>
      </c>
      <c r="C133" s="77">
        <v>1771</v>
      </c>
      <c r="D133" s="77">
        <v>1281</v>
      </c>
      <c r="E133" s="77">
        <v>1036</v>
      </c>
      <c r="F133" s="77">
        <v>1008</v>
      </c>
      <c r="G133" s="77">
        <v>1062</v>
      </c>
      <c r="H133" s="77">
        <v>911</v>
      </c>
      <c r="I133" s="77">
        <v>701</v>
      </c>
      <c r="J133" s="77">
        <v>776</v>
      </c>
      <c r="K133" s="77">
        <v>837</v>
      </c>
      <c r="L133" s="77">
        <v>691</v>
      </c>
      <c r="M133" s="77">
        <v>834</v>
      </c>
      <c r="N133" s="77">
        <v>937</v>
      </c>
      <c r="O133" s="77">
        <v>696</v>
      </c>
      <c r="P133" s="77">
        <v>737</v>
      </c>
      <c r="Q133" s="77">
        <v>636</v>
      </c>
      <c r="R133" s="77">
        <v>556</v>
      </c>
      <c r="S133" s="77">
        <v>432</v>
      </c>
      <c r="T133" s="77">
        <v>531</v>
      </c>
      <c r="U133" s="77">
        <v>484</v>
      </c>
      <c r="V133" s="77">
        <v>423</v>
      </c>
      <c r="W133" s="77">
        <v>426</v>
      </c>
      <c r="X133" s="77">
        <v>342</v>
      </c>
      <c r="Y133" s="77">
        <v>326</v>
      </c>
      <c r="Z133" s="77">
        <v>394</v>
      </c>
      <c r="AA133" s="77">
        <v>345</v>
      </c>
      <c r="AB133" s="77">
        <v>309</v>
      </c>
      <c r="AC133" s="77">
        <v>325</v>
      </c>
      <c r="AD133" s="77">
        <v>504</v>
      </c>
      <c r="AE133" s="77">
        <v>458</v>
      </c>
      <c r="AF133" s="77">
        <v>498</v>
      </c>
      <c r="AG133" s="77">
        <v>371</v>
      </c>
      <c r="AH133" s="77">
        <v>445</v>
      </c>
      <c r="AI133" s="77">
        <v>505</v>
      </c>
      <c r="AJ133" s="77">
        <v>494</v>
      </c>
      <c r="AK133" s="77">
        <v>446</v>
      </c>
      <c r="AL133" s="77">
        <v>386</v>
      </c>
      <c r="AM133" s="77">
        <v>383</v>
      </c>
      <c r="AN133" s="77">
        <v>386</v>
      </c>
      <c r="AO133" s="77">
        <v>439</v>
      </c>
      <c r="AP133" s="77">
        <v>348</v>
      </c>
      <c r="AQ133" s="77">
        <v>484</v>
      </c>
      <c r="AR133" s="77">
        <v>510</v>
      </c>
      <c r="AS133" s="77">
        <v>411</v>
      </c>
      <c r="AT133" s="77">
        <v>335</v>
      </c>
      <c r="AU133" s="77">
        <v>401</v>
      </c>
      <c r="AV133" s="77">
        <v>429</v>
      </c>
      <c r="AW133" s="77">
        <v>404</v>
      </c>
      <c r="AX133" s="77">
        <v>416</v>
      </c>
      <c r="AY133" s="77">
        <v>433</v>
      </c>
      <c r="AZ133" s="77">
        <v>323</v>
      </c>
      <c r="BA133" s="77">
        <v>349</v>
      </c>
      <c r="BB133" s="60">
        <v>30279</v>
      </c>
      <c r="BC133" s="58"/>
    </row>
    <row r="134" spans="1:55" s="39" customFormat="1" ht="15.75" customHeight="1" thickBot="1" x14ac:dyDescent="0.25">
      <c r="A134" s="43">
        <v>26</v>
      </c>
      <c r="B134" s="74">
        <v>783</v>
      </c>
      <c r="C134" s="75">
        <v>787</v>
      </c>
      <c r="D134" s="75">
        <v>849</v>
      </c>
      <c r="E134" s="75">
        <v>860</v>
      </c>
      <c r="F134" s="75">
        <v>634</v>
      </c>
      <c r="G134" s="75">
        <v>650</v>
      </c>
      <c r="H134" s="75">
        <v>639</v>
      </c>
      <c r="I134" s="75">
        <v>721</v>
      </c>
      <c r="J134" s="75">
        <v>683</v>
      </c>
      <c r="K134" s="75">
        <v>726</v>
      </c>
      <c r="L134" s="75">
        <v>743</v>
      </c>
      <c r="M134" s="75">
        <v>801</v>
      </c>
      <c r="N134" s="75">
        <v>750</v>
      </c>
      <c r="O134" s="75">
        <v>856</v>
      </c>
      <c r="P134" s="75">
        <v>803</v>
      </c>
      <c r="Q134" s="75">
        <v>821</v>
      </c>
      <c r="R134" s="75">
        <v>833</v>
      </c>
      <c r="S134" s="75">
        <v>798</v>
      </c>
      <c r="T134" s="75">
        <v>1002</v>
      </c>
      <c r="U134" s="75">
        <v>617</v>
      </c>
      <c r="V134" s="75">
        <v>650</v>
      </c>
      <c r="W134" s="75">
        <v>542</v>
      </c>
      <c r="X134" s="75">
        <v>539</v>
      </c>
      <c r="Y134" s="75">
        <v>526</v>
      </c>
      <c r="Z134" s="75">
        <v>793</v>
      </c>
      <c r="AA134" s="75">
        <v>595</v>
      </c>
      <c r="AB134" s="75">
        <v>689</v>
      </c>
      <c r="AC134" s="75">
        <v>690</v>
      </c>
      <c r="AD134" s="75">
        <v>589</v>
      </c>
      <c r="AE134" s="75">
        <v>624</v>
      </c>
      <c r="AF134" s="75">
        <v>733</v>
      </c>
      <c r="AG134" s="75">
        <v>846</v>
      </c>
      <c r="AH134" s="75">
        <v>1090</v>
      </c>
      <c r="AI134" s="75">
        <v>1133</v>
      </c>
      <c r="AJ134" s="75">
        <v>1536</v>
      </c>
      <c r="AK134" s="75">
        <v>1408</v>
      </c>
      <c r="AL134" s="75">
        <v>1430</v>
      </c>
      <c r="AM134" s="75">
        <v>1650</v>
      </c>
      <c r="AN134" s="75">
        <v>1517</v>
      </c>
      <c r="AO134" s="75">
        <v>1227</v>
      </c>
      <c r="AP134" s="75">
        <v>1298</v>
      </c>
      <c r="AQ134" s="75">
        <v>1232</v>
      </c>
      <c r="AR134" s="75">
        <v>957</v>
      </c>
      <c r="AS134" s="75">
        <v>741</v>
      </c>
      <c r="AT134" s="75">
        <v>853</v>
      </c>
      <c r="AU134" s="75">
        <v>742</v>
      </c>
      <c r="AV134" s="75">
        <v>711</v>
      </c>
      <c r="AW134" s="75">
        <v>643</v>
      </c>
      <c r="AX134" s="75">
        <v>537</v>
      </c>
      <c r="AY134" s="75">
        <v>688</v>
      </c>
      <c r="AZ134" s="75">
        <v>468</v>
      </c>
      <c r="BA134" s="75">
        <v>776</v>
      </c>
      <c r="BB134" s="60">
        <v>43809</v>
      </c>
      <c r="BC134" s="58"/>
    </row>
    <row r="135" spans="1:55" s="39" customFormat="1" ht="15.75" customHeight="1" thickBot="1" x14ac:dyDescent="0.25">
      <c r="A135" s="43">
        <v>27</v>
      </c>
      <c r="B135" s="74">
        <v>1258</v>
      </c>
      <c r="C135" s="75">
        <v>999</v>
      </c>
      <c r="D135" s="75">
        <v>1049</v>
      </c>
      <c r="E135" s="75">
        <v>780</v>
      </c>
      <c r="F135" s="75">
        <v>773</v>
      </c>
      <c r="G135" s="75">
        <v>825</v>
      </c>
      <c r="H135" s="75">
        <v>759</v>
      </c>
      <c r="I135" s="75">
        <v>803</v>
      </c>
      <c r="J135" s="75">
        <v>780</v>
      </c>
      <c r="K135" s="75">
        <v>761</v>
      </c>
      <c r="L135" s="75">
        <v>733</v>
      </c>
      <c r="M135" s="75">
        <v>645</v>
      </c>
      <c r="N135" s="75">
        <v>797</v>
      </c>
      <c r="O135" s="75">
        <v>796</v>
      </c>
      <c r="P135" s="75">
        <v>887</v>
      </c>
      <c r="Q135" s="75">
        <v>838</v>
      </c>
      <c r="R135" s="75">
        <v>751</v>
      </c>
      <c r="S135" s="75">
        <v>663</v>
      </c>
      <c r="T135" s="75">
        <v>732</v>
      </c>
      <c r="U135" s="75">
        <v>671</v>
      </c>
      <c r="V135" s="75">
        <v>439</v>
      </c>
      <c r="W135" s="75">
        <v>590</v>
      </c>
      <c r="X135" s="75">
        <v>560</v>
      </c>
      <c r="Y135" s="75">
        <v>712</v>
      </c>
      <c r="Z135" s="75">
        <v>681</v>
      </c>
      <c r="AA135" s="75">
        <v>852</v>
      </c>
      <c r="AB135" s="75">
        <v>824</v>
      </c>
      <c r="AC135" s="75">
        <v>916</v>
      </c>
      <c r="AD135" s="75">
        <v>663</v>
      </c>
      <c r="AE135" s="75">
        <v>717</v>
      </c>
      <c r="AF135" s="75">
        <v>757</v>
      </c>
      <c r="AG135" s="75">
        <v>857</v>
      </c>
      <c r="AH135" s="75">
        <v>1012</v>
      </c>
      <c r="AI135" s="75">
        <v>928</v>
      </c>
      <c r="AJ135" s="75">
        <v>1164</v>
      </c>
      <c r="AK135" s="75">
        <v>982</v>
      </c>
      <c r="AL135" s="75">
        <v>993</v>
      </c>
      <c r="AM135" s="75">
        <v>979</v>
      </c>
      <c r="AN135" s="75">
        <v>1034</v>
      </c>
      <c r="AO135" s="75">
        <v>984</v>
      </c>
      <c r="AP135" s="75">
        <v>950</v>
      </c>
      <c r="AQ135" s="75">
        <v>1091</v>
      </c>
      <c r="AR135" s="75">
        <v>976</v>
      </c>
      <c r="AS135" s="75">
        <v>678</v>
      </c>
      <c r="AT135" s="75">
        <v>618</v>
      </c>
      <c r="AU135" s="75">
        <v>653</v>
      </c>
      <c r="AV135" s="75">
        <v>704</v>
      </c>
      <c r="AW135" s="75">
        <v>805</v>
      </c>
      <c r="AX135" s="75">
        <v>732</v>
      </c>
      <c r="AY135" s="75">
        <v>732</v>
      </c>
      <c r="AZ135" s="75">
        <v>669</v>
      </c>
      <c r="BA135" s="75">
        <v>736</v>
      </c>
      <c r="BB135" s="61">
        <v>42288</v>
      </c>
      <c r="BC135" s="58"/>
    </row>
    <row r="136" spans="1:55" s="39" customFormat="1" ht="15.75" customHeight="1" thickBot="1" x14ac:dyDescent="0.25">
      <c r="A136" s="43">
        <v>28</v>
      </c>
      <c r="B136" s="74">
        <v>770</v>
      </c>
      <c r="C136" s="75">
        <v>669</v>
      </c>
      <c r="D136" s="75">
        <v>630</v>
      </c>
      <c r="E136" s="75">
        <v>718</v>
      </c>
      <c r="F136" s="75">
        <v>505</v>
      </c>
      <c r="G136" s="75">
        <v>576</v>
      </c>
      <c r="H136" s="75">
        <v>492</v>
      </c>
      <c r="I136" s="75">
        <v>388</v>
      </c>
      <c r="J136" s="75">
        <v>388</v>
      </c>
      <c r="K136" s="75">
        <v>313</v>
      </c>
      <c r="L136" s="75">
        <v>399</v>
      </c>
      <c r="M136" s="75">
        <v>362</v>
      </c>
      <c r="N136" s="75">
        <v>424</v>
      </c>
      <c r="O136" s="75">
        <v>300</v>
      </c>
      <c r="P136" s="75">
        <v>321</v>
      </c>
      <c r="Q136" s="75">
        <v>308</v>
      </c>
      <c r="R136" s="75">
        <v>239</v>
      </c>
      <c r="S136" s="75">
        <v>285</v>
      </c>
      <c r="T136" s="75">
        <v>247</v>
      </c>
      <c r="U136" s="75">
        <v>238</v>
      </c>
      <c r="V136" s="75">
        <v>196</v>
      </c>
      <c r="W136" s="75">
        <v>170</v>
      </c>
      <c r="X136" s="75">
        <v>159</v>
      </c>
      <c r="Y136" s="75">
        <v>173</v>
      </c>
      <c r="Z136" s="75">
        <v>205</v>
      </c>
      <c r="AA136" s="75">
        <v>227</v>
      </c>
      <c r="AB136" s="75">
        <v>178</v>
      </c>
      <c r="AC136" s="75">
        <v>250</v>
      </c>
      <c r="AD136" s="75">
        <v>219</v>
      </c>
      <c r="AE136" s="75">
        <v>203</v>
      </c>
      <c r="AF136" s="75">
        <v>164</v>
      </c>
      <c r="AG136" s="75">
        <v>226</v>
      </c>
      <c r="AH136" s="75">
        <v>225</v>
      </c>
      <c r="AI136" s="75">
        <v>143</v>
      </c>
      <c r="AJ136" s="75">
        <v>198</v>
      </c>
      <c r="AK136" s="75">
        <v>150</v>
      </c>
      <c r="AL136" s="75">
        <v>255</v>
      </c>
      <c r="AM136" s="75">
        <v>285</v>
      </c>
      <c r="AN136" s="75">
        <v>234</v>
      </c>
      <c r="AO136" s="75">
        <v>215</v>
      </c>
      <c r="AP136" s="75">
        <v>188</v>
      </c>
      <c r="AQ136" s="75">
        <v>263</v>
      </c>
      <c r="AR136" s="75">
        <v>260</v>
      </c>
      <c r="AS136" s="75">
        <v>227</v>
      </c>
      <c r="AT136" s="75">
        <v>266</v>
      </c>
      <c r="AU136" s="75">
        <v>308</v>
      </c>
      <c r="AV136" s="75">
        <v>242</v>
      </c>
      <c r="AW136" s="75">
        <v>227</v>
      </c>
      <c r="AX136" s="75">
        <v>248</v>
      </c>
      <c r="AY136" s="75">
        <v>254</v>
      </c>
      <c r="AZ136" s="75">
        <v>234</v>
      </c>
      <c r="BA136" s="75">
        <v>386</v>
      </c>
      <c r="BB136" s="62">
        <v>15750</v>
      </c>
      <c r="BC136" s="58"/>
    </row>
    <row r="137" spans="1:55" s="39" customFormat="1" ht="15.75" customHeight="1" thickBot="1" x14ac:dyDescent="0.25">
      <c r="A137" s="43">
        <v>29</v>
      </c>
      <c r="B137" s="74">
        <v>951</v>
      </c>
      <c r="C137" s="75">
        <v>973</v>
      </c>
      <c r="D137" s="75">
        <v>872</v>
      </c>
      <c r="E137" s="75">
        <v>911</v>
      </c>
      <c r="F137" s="75">
        <v>925</v>
      </c>
      <c r="G137" s="75">
        <v>818</v>
      </c>
      <c r="H137" s="75">
        <v>810</v>
      </c>
      <c r="I137" s="75">
        <v>909</v>
      </c>
      <c r="J137" s="75">
        <v>1016</v>
      </c>
      <c r="K137" s="75">
        <v>1006</v>
      </c>
      <c r="L137" s="75">
        <v>889</v>
      </c>
      <c r="M137" s="75">
        <v>950</v>
      </c>
      <c r="N137" s="75">
        <v>894</v>
      </c>
      <c r="O137" s="75">
        <v>926</v>
      </c>
      <c r="P137" s="75">
        <v>865</v>
      </c>
      <c r="Q137" s="75">
        <v>949</v>
      </c>
      <c r="R137" s="75">
        <v>770</v>
      </c>
      <c r="S137" s="75">
        <v>824</v>
      </c>
      <c r="T137" s="75">
        <v>818</v>
      </c>
      <c r="U137" s="75">
        <v>858</v>
      </c>
      <c r="V137" s="75">
        <v>668</v>
      </c>
      <c r="W137" s="75">
        <v>656</v>
      </c>
      <c r="X137" s="75">
        <v>557</v>
      </c>
      <c r="Y137" s="75">
        <v>759</v>
      </c>
      <c r="Z137" s="75">
        <v>725</v>
      </c>
      <c r="AA137" s="75">
        <v>697</v>
      </c>
      <c r="AB137" s="75">
        <v>826</v>
      </c>
      <c r="AC137" s="75">
        <v>958</v>
      </c>
      <c r="AD137" s="75">
        <v>801</v>
      </c>
      <c r="AE137" s="75">
        <v>935</v>
      </c>
      <c r="AF137" s="75">
        <v>1163</v>
      </c>
      <c r="AG137" s="75">
        <v>1511</v>
      </c>
      <c r="AH137" s="75">
        <v>1626</v>
      </c>
      <c r="AI137" s="75">
        <v>1526</v>
      </c>
      <c r="AJ137" s="75">
        <v>1584</v>
      </c>
      <c r="AK137" s="75">
        <v>1434</v>
      </c>
      <c r="AL137" s="75">
        <v>1378</v>
      </c>
      <c r="AM137" s="75">
        <v>1425</v>
      </c>
      <c r="AN137" s="75">
        <v>1798</v>
      </c>
      <c r="AO137" s="75">
        <v>1603</v>
      </c>
      <c r="AP137" s="75">
        <v>1640</v>
      </c>
      <c r="AQ137" s="75">
        <v>1553</v>
      </c>
      <c r="AR137" s="75">
        <v>1268</v>
      </c>
      <c r="AS137" s="75">
        <v>991</v>
      </c>
      <c r="AT137" s="75">
        <v>1053</v>
      </c>
      <c r="AU137" s="75">
        <v>980</v>
      </c>
      <c r="AV137" s="75">
        <v>1025</v>
      </c>
      <c r="AW137" s="75">
        <v>1120</v>
      </c>
      <c r="AX137" s="75">
        <v>958</v>
      </c>
      <c r="AY137" s="75">
        <v>1010</v>
      </c>
      <c r="AZ137" s="75">
        <v>857</v>
      </c>
      <c r="BA137" s="75">
        <v>845</v>
      </c>
      <c r="BB137" s="60">
        <v>53864</v>
      </c>
      <c r="BC137" s="58"/>
    </row>
    <row r="138" spans="1:55" s="39" customFormat="1" ht="15.75" customHeight="1" thickBot="1" x14ac:dyDescent="0.25">
      <c r="A138" s="43">
        <v>30</v>
      </c>
      <c r="B138" s="74">
        <v>187</v>
      </c>
      <c r="C138" s="75">
        <v>189</v>
      </c>
      <c r="D138" s="75">
        <v>209</v>
      </c>
      <c r="E138" s="75">
        <v>199</v>
      </c>
      <c r="F138" s="75">
        <v>232</v>
      </c>
      <c r="G138" s="75">
        <v>222</v>
      </c>
      <c r="H138" s="75">
        <v>242</v>
      </c>
      <c r="I138" s="75">
        <v>256</v>
      </c>
      <c r="J138" s="75">
        <v>192</v>
      </c>
      <c r="K138" s="75">
        <v>226</v>
      </c>
      <c r="L138" s="75">
        <v>186</v>
      </c>
      <c r="M138" s="75">
        <v>209</v>
      </c>
      <c r="N138" s="75">
        <v>187</v>
      </c>
      <c r="O138" s="75">
        <v>231</v>
      </c>
      <c r="P138" s="75">
        <v>194</v>
      </c>
      <c r="Q138" s="75">
        <v>189</v>
      </c>
      <c r="R138" s="75">
        <v>156</v>
      </c>
      <c r="S138" s="75">
        <v>209</v>
      </c>
      <c r="T138" s="75">
        <v>213</v>
      </c>
      <c r="U138" s="75">
        <v>198</v>
      </c>
      <c r="V138" s="75">
        <v>176</v>
      </c>
      <c r="W138" s="75">
        <v>208</v>
      </c>
      <c r="X138" s="75">
        <v>194</v>
      </c>
      <c r="Y138" s="75">
        <v>187</v>
      </c>
      <c r="Z138" s="75">
        <v>222</v>
      </c>
      <c r="AA138" s="75">
        <v>201</v>
      </c>
      <c r="AB138" s="75">
        <v>171</v>
      </c>
      <c r="AC138" s="75">
        <v>182</v>
      </c>
      <c r="AD138" s="75">
        <v>141</v>
      </c>
      <c r="AE138" s="75">
        <v>157</v>
      </c>
      <c r="AF138" s="75">
        <v>123</v>
      </c>
      <c r="AG138" s="75">
        <v>162</v>
      </c>
      <c r="AH138" s="75">
        <v>188</v>
      </c>
      <c r="AI138" s="75">
        <v>235</v>
      </c>
      <c r="AJ138" s="75">
        <v>249</v>
      </c>
      <c r="AK138" s="75">
        <v>183</v>
      </c>
      <c r="AL138" s="75">
        <v>246</v>
      </c>
      <c r="AM138" s="75">
        <v>235</v>
      </c>
      <c r="AN138" s="75">
        <v>212</v>
      </c>
      <c r="AO138" s="75">
        <v>248</v>
      </c>
      <c r="AP138" s="75">
        <v>225</v>
      </c>
      <c r="AQ138" s="75">
        <v>304</v>
      </c>
      <c r="AR138" s="75">
        <v>242</v>
      </c>
      <c r="AS138" s="75">
        <v>191</v>
      </c>
      <c r="AT138" s="75">
        <v>192</v>
      </c>
      <c r="AU138" s="75">
        <v>194</v>
      </c>
      <c r="AV138" s="75">
        <v>184</v>
      </c>
      <c r="AW138" s="75">
        <v>149</v>
      </c>
      <c r="AX138" s="75">
        <v>131</v>
      </c>
      <c r="AY138" s="75">
        <v>158</v>
      </c>
      <c r="AZ138" s="75">
        <v>121</v>
      </c>
      <c r="BA138" s="75">
        <v>129</v>
      </c>
      <c r="BB138" s="60">
        <v>10266</v>
      </c>
      <c r="BC138" s="58"/>
    </row>
    <row r="139" spans="1:55" s="39" customFormat="1" ht="15.75" customHeight="1" thickBot="1" x14ac:dyDescent="0.25">
      <c r="A139" s="43">
        <v>31</v>
      </c>
      <c r="B139" s="70">
        <v>1552</v>
      </c>
      <c r="C139" s="71">
        <v>1447</v>
      </c>
      <c r="D139" s="71">
        <v>1453</v>
      </c>
      <c r="E139" s="71">
        <v>1123</v>
      </c>
      <c r="F139" s="71">
        <v>947</v>
      </c>
      <c r="G139" s="71">
        <v>1078</v>
      </c>
      <c r="H139" s="71">
        <v>1314</v>
      </c>
      <c r="I139" s="71">
        <v>1040</v>
      </c>
      <c r="J139" s="71">
        <v>1079</v>
      </c>
      <c r="K139" s="71">
        <v>1473</v>
      </c>
      <c r="L139" s="71">
        <v>1416</v>
      </c>
      <c r="M139" s="71">
        <v>1112</v>
      </c>
      <c r="N139" s="71">
        <v>1489</v>
      </c>
      <c r="O139" s="71">
        <v>1192</v>
      </c>
      <c r="P139" s="71">
        <v>1255</v>
      </c>
      <c r="Q139" s="71">
        <v>1041</v>
      </c>
      <c r="R139" s="71">
        <v>926</v>
      </c>
      <c r="S139" s="71">
        <v>884</v>
      </c>
      <c r="T139" s="71">
        <v>1084</v>
      </c>
      <c r="U139" s="71">
        <v>921</v>
      </c>
      <c r="V139" s="71">
        <v>973</v>
      </c>
      <c r="W139" s="71">
        <v>443</v>
      </c>
      <c r="X139" s="71">
        <v>708</v>
      </c>
      <c r="Y139" s="71">
        <v>678</v>
      </c>
      <c r="Z139" s="71">
        <v>649</v>
      </c>
      <c r="AA139" s="71">
        <v>818</v>
      </c>
      <c r="AB139" s="71">
        <v>873</v>
      </c>
      <c r="AC139" s="71">
        <v>906</v>
      </c>
      <c r="AD139" s="71">
        <v>729</v>
      </c>
      <c r="AE139" s="71">
        <v>803</v>
      </c>
      <c r="AF139" s="71">
        <v>851</v>
      </c>
      <c r="AG139" s="71">
        <v>1029</v>
      </c>
      <c r="AH139" s="71">
        <v>1374</v>
      </c>
      <c r="AI139" s="71">
        <v>1343</v>
      </c>
      <c r="AJ139" s="71">
        <v>1721</v>
      </c>
      <c r="AK139" s="71">
        <v>1596</v>
      </c>
      <c r="AL139" s="71">
        <v>1637</v>
      </c>
      <c r="AM139" s="71">
        <v>1554</v>
      </c>
      <c r="AN139" s="71">
        <v>1520</v>
      </c>
      <c r="AO139" s="71">
        <v>1775</v>
      </c>
      <c r="AP139" s="71">
        <v>515</v>
      </c>
      <c r="AQ139" s="71">
        <v>1552</v>
      </c>
      <c r="AR139" s="71">
        <v>1065</v>
      </c>
      <c r="AS139" s="71">
        <v>1360</v>
      </c>
      <c r="AT139" s="71">
        <v>1127</v>
      </c>
      <c r="AU139" s="71">
        <v>842</v>
      </c>
      <c r="AV139" s="71">
        <v>1248</v>
      </c>
      <c r="AW139" s="71">
        <v>876</v>
      </c>
      <c r="AX139" s="71">
        <v>972</v>
      </c>
      <c r="AY139" s="71">
        <v>920</v>
      </c>
      <c r="AZ139" s="71">
        <v>663</v>
      </c>
      <c r="BA139" s="71">
        <v>1008</v>
      </c>
      <c r="BB139" s="61">
        <v>57954</v>
      </c>
      <c r="BC139" s="58"/>
    </row>
    <row r="140" spans="1:55" s="39" customFormat="1" ht="15.75" customHeight="1" thickBot="1" x14ac:dyDescent="0.25">
      <c r="A140" s="43">
        <v>32</v>
      </c>
      <c r="B140" s="74">
        <v>176</v>
      </c>
      <c r="C140" s="75">
        <v>170</v>
      </c>
      <c r="D140" s="75">
        <v>207</v>
      </c>
      <c r="E140" s="75">
        <v>172</v>
      </c>
      <c r="F140" s="75">
        <v>169</v>
      </c>
      <c r="G140" s="75">
        <v>151</v>
      </c>
      <c r="H140" s="75">
        <v>218</v>
      </c>
      <c r="I140" s="75">
        <v>226</v>
      </c>
      <c r="J140" s="75">
        <v>248</v>
      </c>
      <c r="K140" s="75">
        <v>280</v>
      </c>
      <c r="L140" s="75">
        <v>384</v>
      </c>
      <c r="M140" s="75">
        <v>267</v>
      </c>
      <c r="N140" s="75">
        <v>320</v>
      </c>
      <c r="O140" s="75">
        <v>324</v>
      </c>
      <c r="P140" s="75">
        <v>330</v>
      </c>
      <c r="Q140" s="75">
        <v>302</v>
      </c>
      <c r="R140" s="75">
        <v>246</v>
      </c>
      <c r="S140" s="75">
        <v>158</v>
      </c>
      <c r="T140" s="75">
        <v>139</v>
      </c>
      <c r="U140" s="75">
        <v>128</v>
      </c>
      <c r="V140" s="75">
        <v>96</v>
      </c>
      <c r="W140" s="75">
        <v>129</v>
      </c>
      <c r="X140" s="75">
        <v>70</v>
      </c>
      <c r="Y140" s="75">
        <v>78</v>
      </c>
      <c r="Z140" s="75">
        <v>102</v>
      </c>
      <c r="AA140" s="75">
        <v>114</v>
      </c>
      <c r="AB140" s="75">
        <v>136</v>
      </c>
      <c r="AC140" s="75">
        <v>139</v>
      </c>
      <c r="AD140" s="75">
        <v>102</v>
      </c>
      <c r="AE140" s="75">
        <v>131</v>
      </c>
      <c r="AF140" s="75">
        <v>115</v>
      </c>
      <c r="AG140" s="75">
        <v>152</v>
      </c>
      <c r="AH140" s="75">
        <v>158</v>
      </c>
      <c r="AI140" s="75">
        <v>179</v>
      </c>
      <c r="AJ140" s="75">
        <v>205</v>
      </c>
      <c r="AK140" s="75">
        <v>131</v>
      </c>
      <c r="AL140" s="75">
        <v>168</v>
      </c>
      <c r="AM140" s="75">
        <v>240</v>
      </c>
      <c r="AN140" s="75">
        <v>199</v>
      </c>
      <c r="AO140" s="75">
        <v>173</v>
      </c>
      <c r="AP140" s="75">
        <v>261</v>
      </c>
      <c r="AQ140" s="75">
        <v>268</v>
      </c>
      <c r="AR140" s="75">
        <v>211</v>
      </c>
      <c r="AS140" s="75">
        <v>185</v>
      </c>
      <c r="AT140" s="75">
        <v>147</v>
      </c>
      <c r="AU140" s="75">
        <v>149</v>
      </c>
      <c r="AV140" s="75">
        <v>134</v>
      </c>
      <c r="AW140" s="75">
        <v>150</v>
      </c>
      <c r="AX140" s="75">
        <v>110</v>
      </c>
      <c r="AY140" s="75">
        <v>180</v>
      </c>
      <c r="AZ140" s="75">
        <v>178</v>
      </c>
      <c r="BA140" s="75">
        <v>124</v>
      </c>
      <c r="BB140" s="62">
        <v>9529</v>
      </c>
      <c r="BC140" s="58"/>
    </row>
    <row r="141" spans="1:55" s="39" customFormat="1" ht="15.75" customHeight="1" thickBot="1" x14ac:dyDescent="0.25">
      <c r="A141" s="43">
        <v>33</v>
      </c>
      <c r="B141" s="78">
        <v>594</v>
      </c>
      <c r="C141" s="79">
        <v>687</v>
      </c>
      <c r="D141" s="79">
        <v>666</v>
      </c>
      <c r="E141" s="79">
        <v>773</v>
      </c>
      <c r="F141" s="79">
        <v>722</v>
      </c>
      <c r="G141" s="79">
        <v>797</v>
      </c>
      <c r="H141" s="79">
        <v>794</v>
      </c>
      <c r="I141" s="79">
        <v>753</v>
      </c>
      <c r="J141" s="79">
        <v>721</v>
      </c>
      <c r="K141" s="79">
        <v>771</v>
      </c>
      <c r="L141" s="79">
        <v>815</v>
      </c>
      <c r="M141" s="79">
        <v>617</v>
      </c>
      <c r="N141" s="79">
        <v>775</v>
      </c>
      <c r="O141" s="79">
        <v>721</v>
      </c>
      <c r="P141" s="79">
        <v>824</v>
      </c>
      <c r="Q141" s="79">
        <v>528</v>
      </c>
      <c r="R141" s="79">
        <v>558</v>
      </c>
      <c r="S141" s="79">
        <v>609</v>
      </c>
      <c r="T141" s="79">
        <v>654</v>
      </c>
      <c r="U141" s="79">
        <v>542</v>
      </c>
      <c r="V141" s="79">
        <v>522</v>
      </c>
      <c r="W141" s="79">
        <v>345</v>
      </c>
      <c r="X141" s="79">
        <v>447</v>
      </c>
      <c r="Y141" s="79">
        <v>634</v>
      </c>
      <c r="Z141" s="79">
        <v>746</v>
      </c>
      <c r="AA141" s="79">
        <v>674</v>
      </c>
      <c r="AB141" s="79">
        <v>609</v>
      </c>
      <c r="AC141" s="79">
        <v>523</v>
      </c>
      <c r="AD141" s="79">
        <v>441</v>
      </c>
      <c r="AE141" s="79">
        <v>491</v>
      </c>
      <c r="AF141" s="79">
        <v>676</v>
      </c>
      <c r="AG141" s="79">
        <v>550</v>
      </c>
      <c r="AH141" s="79">
        <v>666</v>
      </c>
      <c r="AI141" s="79">
        <v>668</v>
      </c>
      <c r="AJ141" s="79">
        <v>601</v>
      </c>
      <c r="AK141" s="79">
        <v>705</v>
      </c>
      <c r="AL141" s="79">
        <v>737</v>
      </c>
      <c r="AM141" s="79">
        <v>681</v>
      </c>
      <c r="AN141" s="79">
        <v>621</v>
      </c>
      <c r="AO141" s="79">
        <v>531</v>
      </c>
      <c r="AP141" s="79">
        <v>620</v>
      </c>
      <c r="AQ141" s="79">
        <v>750</v>
      </c>
      <c r="AR141" s="79">
        <v>652</v>
      </c>
      <c r="AS141" s="79">
        <v>603</v>
      </c>
      <c r="AT141" s="79">
        <v>482</v>
      </c>
      <c r="AU141" s="79">
        <v>597</v>
      </c>
      <c r="AV141" s="79">
        <v>551</v>
      </c>
      <c r="AW141" s="79">
        <v>495</v>
      </c>
      <c r="AX141" s="79">
        <v>437</v>
      </c>
      <c r="AY141" s="79">
        <v>470</v>
      </c>
      <c r="AZ141" s="79">
        <v>483</v>
      </c>
      <c r="BA141" s="79">
        <v>445</v>
      </c>
      <c r="BB141" s="60">
        <v>32374</v>
      </c>
      <c r="BC141" s="58"/>
    </row>
    <row r="142" spans="1:55" s="42" customFormat="1" ht="15.75" customHeight="1" thickBot="1" x14ac:dyDescent="0.25">
      <c r="A142" s="40" t="s">
        <v>9</v>
      </c>
      <c r="B142" s="41">
        <f>SUM(B114:B141)</f>
        <v>26151</v>
      </c>
      <c r="C142" s="41">
        <f>SUM(C114:C141)</f>
        <v>27042</v>
      </c>
      <c r="D142" s="41">
        <f>SUM(D114:D141)</f>
        <v>25137</v>
      </c>
      <c r="E142" s="41">
        <f>SUM(E114:E141)</f>
        <v>25634</v>
      </c>
      <c r="F142" s="41">
        <f t="shared" ref="F142:BA142" si="2">SUM(F114:F141)</f>
        <v>25068</v>
      </c>
      <c r="G142" s="41">
        <f t="shared" si="2"/>
        <v>25666</v>
      </c>
      <c r="H142" s="41">
        <f t="shared" si="2"/>
        <v>26943</v>
      </c>
      <c r="I142" s="41">
        <f t="shared" si="2"/>
        <v>27867</v>
      </c>
      <c r="J142" s="41">
        <f t="shared" si="2"/>
        <v>28111</v>
      </c>
      <c r="K142" s="41">
        <f t="shared" si="2"/>
        <v>29882</v>
      </c>
      <c r="L142" s="41">
        <v>29473</v>
      </c>
      <c r="M142" s="41">
        <f t="shared" si="2"/>
        <v>27227</v>
      </c>
      <c r="N142" s="41">
        <f t="shared" si="2"/>
        <v>28313</v>
      </c>
      <c r="O142" s="41">
        <f t="shared" si="2"/>
        <v>25969</v>
      </c>
      <c r="P142" s="41">
        <f t="shared" si="2"/>
        <v>25370</v>
      </c>
      <c r="Q142" s="41">
        <f t="shared" si="2"/>
        <v>24037</v>
      </c>
      <c r="R142" s="41">
        <f t="shared" si="2"/>
        <v>20992</v>
      </c>
      <c r="S142" s="41">
        <f t="shared" si="2"/>
        <v>18550</v>
      </c>
      <c r="T142" s="41">
        <f t="shared" si="2"/>
        <v>20357</v>
      </c>
      <c r="U142" s="41">
        <f t="shared" si="2"/>
        <v>18424</v>
      </c>
      <c r="V142" s="41">
        <f t="shared" si="2"/>
        <v>16454</v>
      </c>
      <c r="W142" s="41">
        <f t="shared" si="2"/>
        <v>16434</v>
      </c>
      <c r="X142" s="41">
        <f t="shared" si="2"/>
        <v>15912</v>
      </c>
      <c r="Y142" s="41">
        <f t="shared" si="2"/>
        <v>17696</v>
      </c>
      <c r="Z142" s="41">
        <f t="shared" si="2"/>
        <v>19270</v>
      </c>
      <c r="AA142" s="41">
        <f t="shared" si="2"/>
        <v>20685</v>
      </c>
      <c r="AB142" s="41">
        <f t="shared" si="2"/>
        <v>21705</v>
      </c>
      <c r="AC142" s="41">
        <f t="shared" si="2"/>
        <v>24205</v>
      </c>
      <c r="AD142" s="41">
        <f t="shared" si="2"/>
        <v>21175</v>
      </c>
      <c r="AE142" s="41">
        <f t="shared" si="2"/>
        <v>22268</v>
      </c>
      <c r="AF142" s="41">
        <f t="shared" si="2"/>
        <v>23739</v>
      </c>
      <c r="AG142" s="41">
        <f t="shared" si="2"/>
        <v>25725</v>
      </c>
      <c r="AH142" s="41">
        <f t="shared" si="2"/>
        <v>28572</v>
      </c>
      <c r="AI142" s="41">
        <f t="shared" si="2"/>
        <v>27158</v>
      </c>
      <c r="AJ142" s="41">
        <f t="shared" si="2"/>
        <v>28991</v>
      </c>
      <c r="AK142" s="41">
        <f t="shared" si="2"/>
        <v>25979</v>
      </c>
      <c r="AL142" s="41">
        <f t="shared" si="2"/>
        <v>26795</v>
      </c>
      <c r="AM142" s="41">
        <f t="shared" si="2"/>
        <v>26127</v>
      </c>
      <c r="AN142" s="41">
        <f t="shared" si="2"/>
        <v>25097</v>
      </c>
      <c r="AO142" s="41">
        <f t="shared" si="2"/>
        <v>24148</v>
      </c>
      <c r="AP142" s="41">
        <f t="shared" si="2"/>
        <v>22064</v>
      </c>
      <c r="AQ142" s="41">
        <f t="shared" si="2"/>
        <v>25342</v>
      </c>
      <c r="AR142" s="41">
        <f t="shared" si="2"/>
        <v>21480</v>
      </c>
      <c r="AS142" s="41">
        <f t="shared" si="2"/>
        <v>19087</v>
      </c>
      <c r="AT142" s="41">
        <f t="shared" si="2"/>
        <v>19490</v>
      </c>
      <c r="AU142" s="41">
        <f t="shared" si="2"/>
        <v>18548</v>
      </c>
      <c r="AV142" s="41">
        <f t="shared" si="2"/>
        <v>19231</v>
      </c>
      <c r="AW142" s="41">
        <f t="shared" si="2"/>
        <v>18407</v>
      </c>
      <c r="AX142" s="41">
        <f t="shared" si="2"/>
        <v>18313</v>
      </c>
      <c r="AY142" s="41">
        <f t="shared" si="2"/>
        <v>18902</v>
      </c>
      <c r="AZ142" s="41">
        <f t="shared" si="2"/>
        <v>16396</v>
      </c>
      <c r="BA142" s="41">
        <f t="shared" si="2"/>
        <v>19251</v>
      </c>
      <c r="BB142" s="56">
        <v>1200859</v>
      </c>
      <c r="BC142" s="59"/>
    </row>
    <row r="143" spans="1:55" ht="15.75" customHeight="1" x14ac:dyDescent="0.2">
      <c r="A143" s="1" t="s">
        <v>50</v>
      </c>
    </row>
    <row r="144" spans="1:55" ht="15.75" customHeight="1" x14ac:dyDescent="0.2">
      <c r="A144" s="87" t="s">
        <v>44</v>
      </c>
      <c r="B144" s="88">
        <v>43185</v>
      </c>
    </row>
    <row r="145" spans="1:53" ht="15.75" customHeight="1" x14ac:dyDescent="0.2">
      <c r="A145" s="1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80"/>
      <c r="S145" s="55"/>
      <c r="T145" s="80"/>
      <c r="U145" s="55"/>
      <c r="V145" s="55"/>
      <c r="W145" s="55"/>
      <c r="X145" s="80"/>
      <c r="Y145" s="55"/>
      <c r="Z145" s="55"/>
      <c r="AA145" s="55"/>
      <c r="AB145" s="55"/>
      <c r="AC145" s="55"/>
      <c r="AD145" s="55"/>
      <c r="AE145" s="80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80"/>
      <c r="AS145" s="80"/>
      <c r="AT145" s="55"/>
      <c r="AU145" s="55"/>
      <c r="AV145" s="55"/>
      <c r="AW145" s="55"/>
      <c r="AX145" s="55"/>
      <c r="AY145" s="55"/>
      <c r="AZ145" s="55"/>
      <c r="BA145" s="55"/>
    </row>
    <row r="146" spans="1:53" ht="15.75" customHeight="1" x14ac:dyDescent="0.2">
      <c r="A146" s="19"/>
    </row>
    <row r="147" spans="1:53" ht="15.75" customHeight="1" thickBot="1" x14ac:dyDescent="0.3">
      <c r="A147" s="15" t="s">
        <v>51</v>
      </c>
    </row>
    <row r="148" spans="1:53" ht="15.75" customHeight="1" thickBot="1" x14ac:dyDescent="0.25">
      <c r="A148" s="115" t="s">
        <v>22</v>
      </c>
      <c r="B148" s="116"/>
      <c r="C148" s="117"/>
      <c r="D148" s="117" t="s">
        <v>10</v>
      </c>
      <c r="E148" s="117"/>
      <c r="F148" s="117"/>
      <c r="G148" s="118"/>
      <c r="H148" s="116"/>
      <c r="I148" s="117"/>
      <c r="J148" s="117" t="s">
        <v>23</v>
      </c>
      <c r="K148" s="116"/>
      <c r="L148" s="118"/>
    </row>
    <row r="149" spans="1:53" ht="15.75" customHeight="1" thickBot="1" x14ac:dyDescent="0.25">
      <c r="A149" s="119" t="s">
        <v>24</v>
      </c>
      <c r="B149" s="120" t="s">
        <v>25</v>
      </c>
      <c r="C149" s="120" t="s">
        <v>26</v>
      </c>
      <c r="D149" s="121" t="s">
        <v>27</v>
      </c>
      <c r="E149" s="120" t="s">
        <v>28</v>
      </c>
      <c r="F149" s="121" t="s">
        <v>18</v>
      </c>
      <c r="G149" s="120" t="s">
        <v>8</v>
      </c>
      <c r="H149" s="120" t="s">
        <v>19</v>
      </c>
      <c r="I149" s="122" t="s">
        <v>20</v>
      </c>
      <c r="J149" s="120" t="s">
        <v>21</v>
      </c>
      <c r="K149" s="120" t="s">
        <v>18</v>
      </c>
      <c r="L149" s="123" t="s">
        <v>8</v>
      </c>
    </row>
    <row r="150" spans="1:53" ht="15.75" customHeight="1" x14ac:dyDescent="0.2">
      <c r="A150" s="124" t="s">
        <v>29</v>
      </c>
      <c r="B150" s="125">
        <v>15456</v>
      </c>
      <c r="C150" s="125">
        <v>50131</v>
      </c>
      <c r="D150" s="125">
        <v>28401</v>
      </c>
      <c r="E150" s="125">
        <v>255590</v>
      </c>
      <c r="F150" s="126">
        <v>2936</v>
      </c>
      <c r="G150" s="127">
        <v>352514</v>
      </c>
      <c r="H150" s="125">
        <v>152646</v>
      </c>
      <c r="I150" s="125">
        <v>77681</v>
      </c>
      <c r="J150" s="125">
        <v>117833</v>
      </c>
      <c r="K150" s="126">
        <v>4354</v>
      </c>
      <c r="L150" s="128">
        <v>352514</v>
      </c>
      <c r="M150" s="81"/>
    </row>
    <row r="151" spans="1:53" ht="15.75" customHeight="1" x14ac:dyDescent="0.2">
      <c r="A151" s="129" t="s">
        <v>30</v>
      </c>
      <c r="B151" s="130">
        <v>10983</v>
      </c>
      <c r="C151" s="130">
        <v>45746</v>
      </c>
      <c r="D151" s="130">
        <v>24191</v>
      </c>
      <c r="E151" s="130">
        <v>175321</v>
      </c>
      <c r="F151" s="131">
        <v>3909</v>
      </c>
      <c r="G151" s="132">
        <v>260150</v>
      </c>
      <c r="H151" s="130">
        <v>121720</v>
      </c>
      <c r="I151" s="130">
        <v>56615</v>
      </c>
      <c r="J151" s="130">
        <v>78531</v>
      </c>
      <c r="K151" s="131">
        <v>3284</v>
      </c>
      <c r="L151" s="133">
        <v>260150</v>
      </c>
      <c r="O151" s="1" t="s">
        <v>53</v>
      </c>
    </row>
    <row r="152" spans="1:53" ht="15.75" customHeight="1" x14ac:dyDescent="0.2">
      <c r="A152" s="129" t="s">
        <v>31</v>
      </c>
      <c r="B152" s="134">
        <v>11556</v>
      </c>
      <c r="C152" s="134">
        <v>59299</v>
      </c>
      <c r="D152" s="134">
        <v>36524</v>
      </c>
      <c r="E152" s="134">
        <v>214960</v>
      </c>
      <c r="F152" s="135">
        <v>5197</v>
      </c>
      <c r="G152" s="132">
        <v>327536</v>
      </c>
      <c r="H152" s="134">
        <v>145031</v>
      </c>
      <c r="I152" s="134">
        <v>70690</v>
      </c>
      <c r="J152" s="134">
        <v>105789</v>
      </c>
      <c r="K152" s="135">
        <v>6026</v>
      </c>
      <c r="L152" s="133">
        <v>327536</v>
      </c>
    </row>
    <row r="153" spans="1:53" ht="15.75" customHeight="1" thickBot="1" x14ac:dyDescent="0.25">
      <c r="A153" s="136" t="s">
        <v>32</v>
      </c>
      <c r="B153" s="137">
        <v>9344</v>
      </c>
      <c r="C153" s="137">
        <v>36109</v>
      </c>
      <c r="D153" s="137">
        <v>25967</v>
      </c>
      <c r="E153" s="137">
        <v>184962</v>
      </c>
      <c r="F153" s="138">
        <v>4277</v>
      </c>
      <c r="G153" s="139">
        <v>260659</v>
      </c>
      <c r="H153" s="137">
        <v>114724</v>
      </c>
      <c r="I153" s="137">
        <v>56928</v>
      </c>
      <c r="J153" s="137">
        <v>85120</v>
      </c>
      <c r="K153" s="138">
        <v>3887</v>
      </c>
      <c r="L153" s="140">
        <v>260659</v>
      </c>
    </row>
    <row r="154" spans="1:53" ht="15.75" customHeight="1" thickBot="1" x14ac:dyDescent="0.25">
      <c r="A154" s="141" t="s">
        <v>33</v>
      </c>
      <c r="B154" s="195">
        <f>SUM(B150:B153)</f>
        <v>47339</v>
      </c>
      <c r="C154" s="195">
        <f t="shared" ref="C154:F154" si="3">SUM(C150:C153)</f>
        <v>191285</v>
      </c>
      <c r="D154" s="195">
        <f t="shared" si="3"/>
        <v>115083</v>
      </c>
      <c r="E154" s="195">
        <f t="shared" si="3"/>
        <v>830833</v>
      </c>
      <c r="F154" s="196">
        <f t="shared" si="3"/>
        <v>16319</v>
      </c>
      <c r="G154" s="41">
        <v>1200859</v>
      </c>
      <c r="H154" s="195">
        <f t="shared" ref="H154:K154" si="4">SUM(H150:H153)</f>
        <v>534121</v>
      </c>
      <c r="I154" s="195">
        <f t="shared" si="4"/>
        <v>261914</v>
      </c>
      <c r="J154" s="195">
        <f t="shared" si="4"/>
        <v>387273</v>
      </c>
      <c r="K154" s="196">
        <f t="shared" si="4"/>
        <v>17551</v>
      </c>
      <c r="L154" s="41">
        <v>1200859</v>
      </c>
    </row>
    <row r="155" spans="1:53" ht="15.75" customHeight="1" x14ac:dyDescent="0.2">
      <c r="A155" s="1" t="s">
        <v>50</v>
      </c>
    </row>
    <row r="156" spans="1:53" ht="15.75" customHeight="1" x14ac:dyDescent="0.2">
      <c r="A156" s="87" t="s">
        <v>44</v>
      </c>
      <c r="B156" s="88">
        <v>43185</v>
      </c>
    </row>
    <row r="157" spans="1:53" ht="15.75" customHeight="1" x14ac:dyDescent="0.2">
      <c r="A157" s="19"/>
    </row>
    <row r="160" spans="1:53" ht="15.75" customHeight="1" x14ac:dyDescent="0.2">
      <c r="P160" s="9" t="s">
        <v>53</v>
      </c>
    </row>
  </sheetData>
  <mergeCells count="20">
    <mergeCell ref="AF17:AF18"/>
    <mergeCell ref="AG17:AG18"/>
    <mergeCell ref="AH17:AH18"/>
    <mergeCell ref="BB112:BB113"/>
    <mergeCell ref="O17:O18"/>
    <mergeCell ref="T17:T18"/>
    <mergeCell ref="U17:Z17"/>
    <mergeCell ref="AA17:AE17"/>
    <mergeCell ref="N72:O72"/>
    <mergeCell ref="B112:BA112"/>
    <mergeCell ref="A17:A18"/>
    <mergeCell ref="B17:G17"/>
    <mergeCell ref="H17:L17"/>
    <mergeCell ref="M17:M18"/>
    <mergeCell ref="N17:N18"/>
    <mergeCell ref="A77:A78"/>
    <mergeCell ref="B77:G77"/>
    <mergeCell ref="H77:L77"/>
    <mergeCell ref="M77:M78"/>
    <mergeCell ref="N77:N78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ESP CONSOL 2016</vt:lpstr>
      <vt:lpstr>Gráf1ESP_2016</vt:lpstr>
      <vt:lpstr>Graf2ESPCasosTrim_FET</vt:lpstr>
      <vt:lpstr>Graf4ESPCasosPlanoTratamento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2017-05-22T17:23:33Z</cp:lastPrinted>
  <dcterms:created xsi:type="dcterms:W3CDTF">2011-03-30T16:30:37Z</dcterms:created>
  <dcterms:modified xsi:type="dcterms:W3CDTF">2020-01-20T19:25:25Z</dcterms:modified>
</cp:coreProperties>
</file>