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5480" windowHeight="5505"/>
  </bookViews>
  <sheets>
    <sheet name="GVE 25 SANTOS CONSOL 2014" sheetId="7" r:id="rId1"/>
    <sheet name="Gráf1GVE25_2014" sheetId="16" r:id="rId2"/>
    <sheet name="Graf2GVE25_Mun1 SE" sheetId="9" r:id="rId3"/>
    <sheet name="Graf3GVE25_Mun2 SE" sheetId="10" r:id="rId4"/>
    <sheet name="Gráf4GVE25_FEt" sheetId="17" r:id="rId5"/>
    <sheet name="Gráf5GVE25_PlTrat" sheetId="18" r:id="rId6"/>
  </sheets>
  <calcPr calcId="145621"/>
</workbook>
</file>

<file path=xl/calcChain.xml><?xml version="1.0" encoding="utf-8"?>
<calcChain xmlns="http://schemas.openxmlformats.org/spreadsheetml/2006/main">
  <c r="K119" i="7" l="1"/>
  <c r="J119" i="7"/>
  <c r="I119" i="7"/>
  <c r="H119" i="7"/>
  <c r="K118" i="7"/>
  <c r="J118" i="7"/>
  <c r="I118" i="7"/>
  <c r="H118" i="7"/>
  <c r="K117" i="7"/>
  <c r="J117" i="7"/>
  <c r="I117" i="7"/>
  <c r="H117" i="7"/>
  <c r="L117" i="7" s="1"/>
  <c r="K116" i="7"/>
  <c r="J116" i="7"/>
  <c r="I116" i="7"/>
  <c r="H116" i="7"/>
  <c r="F119" i="7"/>
  <c r="E119" i="7"/>
  <c r="D119" i="7"/>
  <c r="G119" i="7" s="1"/>
  <c r="C119" i="7"/>
  <c r="F118" i="7"/>
  <c r="E118" i="7"/>
  <c r="D118" i="7"/>
  <c r="G118" i="7" s="1"/>
  <c r="C118" i="7"/>
  <c r="F117" i="7"/>
  <c r="E117" i="7"/>
  <c r="D117" i="7"/>
  <c r="C117" i="7"/>
  <c r="F116" i="7"/>
  <c r="F120" i="7" s="1"/>
  <c r="E116" i="7"/>
  <c r="E120" i="7" s="1"/>
  <c r="D116" i="7"/>
  <c r="D120" i="7" s="1"/>
  <c r="C116" i="7"/>
  <c r="B119" i="7"/>
  <c r="B118" i="7"/>
  <c r="B117" i="7"/>
  <c r="B116" i="7"/>
  <c r="L119" i="7"/>
  <c r="L118" i="7"/>
  <c r="G117" i="7"/>
  <c r="K120" i="7"/>
  <c r="J120" i="7"/>
  <c r="I120" i="7"/>
  <c r="H120" i="7"/>
  <c r="C120" i="7"/>
  <c r="G116" i="7" l="1"/>
  <c r="G120" i="7" s="1"/>
  <c r="B120" i="7"/>
  <c r="L116" i="7"/>
  <c r="L120" i="7" s="1"/>
  <c r="O73" i="7" l="1"/>
  <c r="O72" i="7"/>
  <c r="O71" i="7"/>
  <c r="O70" i="7"/>
  <c r="O69" i="7"/>
  <c r="O68" i="7"/>
  <c r="O67" i="7"/>
  <c r="O66" i="7"/>
  <c r="O65" i="7"/>
  <c r="O64" i="7"/>
  <c r="O63" i="7"/>
  <c r="O62" i="7"/>
  <c r="O61" i="7"/>
  <c r="O60" i="7"/>
  <c r="O59" i="7"/>
  <c r="O58" i="7"/>
  <c r="O57" i="7"/>
  <c r="O56" i="7"/>
  <c r="O55" i="7"/>
  <c r="O54" i="7"/>
  <c r="O53" i="7"/>
  <c r="O52" i="7"/>
  <c r="O51" i="7"/>
  <c r="O50" i="7"/>
  <c r="O49" i="7"/>
  <c r="O48" i="7"/>
  <c r="O47" i="7"/>
  <c r="O46" i="7"/>
  <c r="O45" i="7"/>
  <c r="O44" i="7"/>
  <c r="O43" i="7"/>
  <c r="O42" i="7"/>
  <c r="O41" i="7"/>
  <c r="O40" i="7"/>
  <c r="O39" i="7"/>
  <c r="O38" i="7"/>
  <c r="O37" i="7"/>
  <c r="O36" i="7"/>
  <c r="O35" i="7"/>
  <c r="O34" i="7"/>
  <c r="O33" i="7"/>
  <c r="O32" i="7"/>
  <c r="O31" i="7"/>
  <c r="O30" i="7"/>
  <c r="O29" i="7"/>
  <c r="O28" i="7"/>
  <c r="O27" i="7"/>
  <c r="O26" i="7"/>
  <c r="O25" i="7"/>
  <c r="O24" i="7"/>
  <c r="O23" i="7"/>
  <c r="O22" i="7"/>
  <c r="O21" i="7"/>
  <c r="BC102" i="7" l="1"/>
  <c r="BC103" i="7"/>
  <c r="BC104" i="7"/>
  <c r="BC105" i="7"/>
  <c r="BC106" i="7"/>
  <c r="BC107" i="7"/>
  <c r="BC101" i="7"/>
  <c r="BC100" i="7"/>
  <c r="BC99" i="7"/>
  <c r="E108" i="7"/>
  <c r="F108" i="7"/>
  <c r="G108" i="7"/>
  <c r="H108" i="7"/>
  <c r="I108" i="7"/>
  <c r="J108" i="7"/>
  <c r="K108" i="7"/>
  <c r="L108" i="7"/>
  <c r="M108" i="7"/>
  <c r="N108" i="7"/>
  <c r="O108" i="7"/>
  <c r="P108" i="7"/>
  <c r="Q108" i="7"/>
  <c r="R108" i="7"/>
  <c r="S108" i="7"/>
  <c r="T108" i="7"/>
  <c r="U108" i="7"/>
  <c r="V108" i="7"/>
  <c r="W108" i="7"/>
  <c r="X108" i="7"/>
  <c r="Y108" i="7"/>
  <c r="Z108" i="7"/>
  <c r="AA108" i="7"/>
  <c r="AB108" i="7"/>
  <c r="AC108" i="7"/>
  <c r="AD108" i="7"/>
  <c r="AE108" i="7"/>
  <c r="AF108" i="7"/>
  <c r="AG108" i="7"/>
  <c r="AH108" i="7"/>
  <c r="AI108" i="7"/>
  <c r="AJ108" i="7"/>
  <c r="AK108" i="7"/>
  <c r="AL108" i="7"/>
  <c r="AM108" i="7"/>
  <c r="AN108" i="7"/>
  <c r="AO108" i="7"/>
  <c r="AP108" i="7"/>
  <c r="AQ108" i="7"/>
  <c r="AR108" i="7"/>
  <c r="AS108" i="7"/>
  <c r="AT108" i="7"/>
  <c r="AU108" i="7"/>
  <c r="AV108" i="7"/>
  <c r="AW108" i="7"/>
  <c r="AX108" i="7"/>
  <c r="AY108" i="7"/>
  <c r="AZ108" i="7"/>
  <c r="BA108" i="7"/>
  <c r="BB108" i="7"/>
  <c r="D108" i="7"/>
  <c r="C108" i="7"/>
  <c r="B108" i="7"/>
  <c r="BC108" i="7" l="1"/>
</calcChain>
</file>

<file path=xl/sharedStrings.xml><?xml version="1.0" encoding="utf-8"?>
<sst xmlns="http://schemas.openxmlformats.org/spreadsheetml/2006/main" count="106" uniqueCount="62">
  <si>
    <t>Município</t>
  </si>
  <si>
    <t>Semana Epidemiológica</t>
  </si>
  <si>
    <t>Total</t>
  </si>
  <si>
    <t>BERTIOGA</t>
  </si>
  <si>
    <t>CUBATAO</t>
  </si>
  <si>
    <t>GUARUJA</t>
  </si>
  <si>
    <t>ITANHAEM</t>
  </si>
  <si>
    <t>MONGAGUA</t>
  </si>
  <si>
    <t>PERUIBE</t>
  </si>
  <si>
    <t>PRAIA GRANDE</t>
  </si>
  <si>
    <t>SANTOS</t>
  </si>
  <si>
    <t>SAO VICENTE</t>
  </si>
  <si>
    <t>-</t>
  </si>
  <si>
    <t>Faixa Etária</t>
  </si>
  <si>
    <t>Plano de Tratamento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</si>
  <si>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</si>
  <si>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</si>
  <si>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</si>
  <si>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</si>
  <si>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</si>
  <si>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</si>
  <si>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</si>
  <si>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</si>
  <si>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Semana</t>
  </si>
  <si>
    <t>Nº de US com MDDA implantada</t>
  </si>
  <si>
    <t>Nº de US que informou</t>
  </si>
  <si>
    <t>%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</si>
  <si>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</si>
  <si>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</si>
  <si>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</si>
  <si>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</si>
  <si>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 xml:space="preserve">Av. Dr. Arnaldo, 351, 6º andar – sala 607, São Paulo, CEP 01246-000 </t>
  </si>
  <si>
    <t>Tel. 0XX 11 3081-9804/3066-8234 Fax. 0XX 11 30668258</t>
  </si>
  <si>
    <t>e-mail: dvhidri@saude.sp.gov.br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</si>
  <si>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</si>
  <si>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</si>
  <si>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</si>
  <si>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</si>
  <si>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</si>
  <si>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</si>
  <si>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</si>
  <si>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</si>
  <si>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</si>
  <si>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</si>
  <si>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</si>
  <si>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>ANO: 2014</t>
  </si>
  <si>
    <t>Média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</si>
  <si>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</si>
  <si>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</si>
  <si>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</si>
  <si>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É de notificação compulsória em todo o território nacional conforme PORTARIA MS Nº 1.984, DE 12 DE SETEMBRO DE 2014, publicada em D.O.U. de 15 de setembro de 2014. 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</si>
  <si>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</si>
  <si>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</si>
  <si>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MONITORIZAÇÃO DAS DOENÇAS DIARREICAS AGUDAS - MDDA - GVE 25 SANTOS, ESP, 2014</t>
  </si>
  <si>
    <r>
      <t xml:space="preserve">Tabela 1. </t>
    </r>
    <r>
      <rPr>
        <sz val="12"/>
        <color indexed="8"/>
        <rFont val="Arial"/>
        <family val="2"/>
      </rPr>
      <t>MDDA: Casos de diarréia por faixa etária, plano de tratamento e outras variáveis, por semana epidemiológica GVE 25 - SANTOS,  2014</t>
    </r>
  </si>
  <si>
    <t>Fonte: SIVEP_DDA corrigido</t>
  </si>
  <si>
    <t>Atualização em 27/12/2015 - encerramento oficial dos dados do sistema SIVEP_DDA</t>
  </si>
  <si>
    <r>
      <t xml:space="preserve">Tabela 2. </t>
    </r>
    <r>
      <rPr>
        <sz val="12"/>
        <color indexed="8"/>
        <rFont val="Arial"/>
        <family val="2"/>
      </rPr>
      <t>MDDA: Distribuição dos casos de diarréia por faixa etária, plano de tratamento e outras variáveis, por município, GVE 25 - SANTOS, 2014</t>
    </r>
  </si>
  <si>
    <r>
      <t xml:space="preserve">Tabela 3. </t>
    </r>
    <r>
      <rPr>
        <sz val="12"/>
        <color indexed="8"/>
        <rFont val="Arial"/>
        <family val="2"/>
      </rPr>
      <t>MDDA: Distribuição de casos de diarréia por município e semana epidemiológica, GVE 25 - SANTOS, 2014</t>
    </r>
  </si>
  <si>
    <t>Total  </t>
  </si>
  <si>
    <t>Plano Tratamento</t>
  </si>
  <si>
    <r>
      <t xml:space="preserve">Tabela 4. </t>
    </r>
    <r>
      <rPr>
        <sz val="12"/>
        <color indexed="8"/>
        <rFont val="Arial"/>
        <family val="2"/>
      </rPr>
      <t>MDDA: Número de Casos de Diarréia por Faixa Etária, Plano de Tratamento, por trimestre de ocorrência, GVE 25 SANTOS, 2014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</si>
</sst>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8"/>
      <color indexed="8"/>
      <name val="Arial"/>
      <family val="2"/>
    </font>
    <font>
      <u/>
      <sz val="11"/>
      <color indexed="12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name val="Calibri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FF0000"/>
      <name val="Arial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i/>
      <sz val="8"/>
      <color indexed="8"/>
      <name val="Arial"/>
      <family val="2"/>
    </font>
    <font>
      <sz val="8"/>
      <color indexed="8"/>
      <name val="Verdana"/>
      <family val="2"/>
    </font>
    <font>
      <b/>
      <sz val="8"/>
      <color indexed="8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22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22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medium">
        <color indexed="64"/>
      </top>
      <bottom/>
      <diagonal/>
    </border>
    <border>
      <left style="thin">
        <color indexed="22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49">
    <xf numFmtId="0" fontId="0" fillId="0" borderId="0" xfId="0"/>
    <xf numFmtId="0" fontId="7" fillId="0" borderId="0" xfId="0" applyFont="1" applyAlignment="1">
      <alignment horizontal="left"/>
    </xf>
    <xf numFmtId="0" fontId="1" fillId="0" borderId="0" xfId="0" applyFont="1" applyAlignment="1"/>
    <xf numFmtId="0" fontId="7" fillId="0" borderId="0" xfId="0" applyFont="1"/>
    <xf numFmtId="0" fontId="2" fillId="0" borderId="0" xfId="0" applyFont="1"/>
    <xf numFmtId="0" fontId="3" fillId="0" borderId="0" xfId="0" applyFont="1" applyAlignment="1"/>
    <xf numFmtId="0" fontId="4" fillId="0" borderId="0" xfId="1" applyFont="1" applyAlignment="1" applyProtection="1"/>
    <xf numFmtId="0" fontId="5" fillId="0" borderId="0" xfId="0" applyFont="1"/>
    <xf numFmtId="0" fontId="8" fillId="0" borderId="0" xfId="0" applyFont="1"/>
    <xf numFmtId="0" fontId="8" fillId="0" borderId="0" xfId="0" applyFont="1" applyBorder="1"/>
    <xf numFmtId="0" fontId="7" fillId="0" borderId="1" xfId="0" applyFont="1" applyBorder="1"/>
    <xf numFmtId="0" fontId="7" fillId="0" borderId="2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13" fillId="0" borderId="0" xfId="0" applyNumberFormat="1" applyFont="1"/>
    <xf numFmtId="164" fontId="5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16" fillId="0" borderId="0" xfId="0" applyFont="1"/>
    <xf numFmtId="0" fontId="4" fillId="0" borderId="0" xfId="1" applyNumberFormat="1" applyFont="1" applyFill="1" applyBorder="1" applyAlignment="1" applyProtection="1"/>
    <xf numFmtId="0" fontId="17" fillId="0" borderId="0" xfId="0" applyFont="1"/>
    <xf numFmtId="0" fontId="18" fillId="0" borderId="0" xfId="0" applyFont="1"/>
    <xf numFmtId="0" fontId="7" fillId="0" borderId="0" xfId="0" applyFont="1" applyAlignment="1">
      <alignment vertical="top"/>
    </xf>
    <xf numFmtId="0" fontId="5" fillId="0" borderId="0" xfId="0" applyFont="1" applyFill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5" fillId="0" borderId="15" xfId="0" applyFont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wrapText="1"/>
    </xf>
    <xf numFmtId="0" fontId="11" fillId="3" borderId="19" xfId="0" applyFont="1" applyFill="1" applyBorder="1" applyAlignment="1">
      <alignment horizont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2" fontId="15" fillId="0" borderId="22" xfId="0" applyNumberFormat="1" applyFont="1" applyBorder="1" applyAlignment="1">
      <alignment horizontal="center" vertical="center" wrapText="1"/>
    </xf>
    <xf numFmtId="2" fontId="15" fillId="0" borderId="24" xfId="0" applyNumberFormat="1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wrapText="1"/>
    </xf>
    <xf numFmtId="0" fontId="12" fillId="4" borderId="5" xfId="0" applyFont="1" applyFill="1" applyBorder="1" applyAlignment="1">
      <alignment horizontal="center" wrapText="1"/>
    </xf>
    <xf numFmtId="0" fontId="14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9" fillId="4" borderId="4" xfId="0" applyFont="1" applyFill="1" applyBorder="1" applyAlignment="1">
      <alignment horizontal="center" vertical="top" wrapText="1"/>
    </xf>
    <xf numFmtId="0" fontId="9" fillId="4" borderId="5" xfId="0" applyFont="1" applyFill="1" applyBorder="1" applyAlignment="1">
      <alignment horizontal="center" vertical="top" wrapText="1"/>
    </xf>
    <xf numFmtId="0" fontId="19" fillId="0" borderId="0" xfId="0" applyFont="1" applyAlignment="1">
      <alignment horizontal="left"/>
    </xf>
    <xf numFmtId="0" fontId="21" fillId="0" borderId="0" xfId="0" applyFont="1"/>
    <xf numFmtId="0" fontId="11" fillId="3" borderId="0" xfId="0" applyFont="1" applyFill="1" applyBorder="1" applyAlignment="1">
      <alignment horizontal="center" wrapText="1"/>
    </xf>
    <xf numFmtId="0" fontId="12" fillId="3" borderId="0" xfId="0" applyFont="1" applyFill="1" applyBorder="1" applyAlignment="1">
      <alignment horizontal="center" wrapText="1"/>
    </xf>
    <xf numFmtId="0" fontId="22" fillId="0" borderId="15" xfId="0" applyFont="1" applyBorder="1"/>
    <xf numFmtId="0" fontId="11" fillId="3" borderId="15" xfId="0" applyFont="1" applyFill="1" applyBorder="1" applyAlignment="1">
      <alignment horizontal="center" wrapText="1"/>
    </xf>
    <xf numFmtId="0" fontId="22" fillId="0" borderId="19" xfId="0" applyFont="1" applyBorder="1"/>
    <xf numFmtId="0" fontId="11" fillId="3" borderId="20" xfId="0" applyFont="1" applyFill="1" applyBorder="1" applyAlignment="1">
      <alignment horizontal="center" wrapText="1"/>
    </xf>
    <xf numFmtId="0" fontId="11" fillId="3" borderId="21" xfId="0" applyFont="1" applyFill="1" applyBorder="1" applyAlignment="1">
      <alignment horizontal="center" wrapText="1"/>
    </xf>
    <xf numFmtId="0" fontId="11" fillId="3" borderId="22" xfId="0" applyFont="1" applyFill="1" applyBorder="1" applyAlignment="1">
      <alignment horizontal="center" wrapText="1"/>
    </xf>
    <xf numFmtId="0" fontId="11" fillId="3" borderId="23" xfId="0" applyFont="1" applyFill="1" applyBorder="1" applyAlignment="1">
      <alignment horizontal="center" wrapText="1"/>
    </xf>
    <xf numFmtId="0" fontId="11" fillId="3" borderId="24" xfId="0" applyFont="1" applyFill="1" applyBorder="1" applyAlignment="1">
      <alignment horizontal="center" wrapText="1"/>
    </xf>
    <xf numFmtId="0" fontId="12" fillId="3" borderId="27" xfId="0" applyFont="1" applyFill="1" applyBorder="1" applyAlignment="1">
      <alignment horizontal="center" wrapText="1"/>
    </xf>
    <xf numFmtId="0" fontId="22" fillId="0" borderId="29" xfId="0" applyFont="1" applyBorder="1"/>
    <xf numFmtId="0" fontId="11" fillId="3" borderId="32" xfId="0" applyFont="1" applyFill="1" applyBorder="1" applyAlignment="1">
      <alignment horizontal="center" wrapText="1"/>
    </xf>
    <xf numFmtId="0" fontId="11" fillId="3" borderId="33" xfId="0" applyFont="1" applyFill="1" applyBorder="1" applyAlignment="1">
      <alignment horizontal="center" wrapText="1"/>
    </xf>
    <xf numFmtId="0" fontId="11" fillId="3" borderId="34" xfId="0" applyFont="1" applyFill="1" applyBorder="1" applyAlignment="1">
      <alignment horizontal="center" wrapText="1"/>
    </xf>
    <xf numFmtId="0" fontId="12" fillId="3" borderId="28" xfId="0" applyFont="1" applyFill="1" applyBorder="1" applyAlignment="1">
      <alignment horizontal="center" wrapText="1"/>
    </xf>
    <xf numFmtId="0" fontId="12" fillId="3" borderId="38" xfId="0" applyFont="1" applyFill="1" applyBorder="1" applyAlignment="1">
      <alignment horizontal="center" wrapText="1"/>
    </xf>
    <xf numFmtId="0" fontId="12" fillId="3" borderId="39" xfId="0" applyFont="1" applyFill="1" applyBorder="1" applyAlignment="1">
      <alignment horizontal="center" wrapText="1"/>
    </xf>
    <xf numFmtId="0" fontId="12" fillId="3" borderId="40" xfId="0" applyFont="1" applyFill="1" applyBorder="1" applyAlignment="1">
      <alignment horizontal="center" wrapText="1"/>
    </xf>
    <xf numFmtId="0" fontId="22" fillId="0" borderId="18" xfId="0" applyFont="1" applyBorder="1"/>
    <xf numFmtId="0" fontId="23" fillId="4" borderId="1" xfId="0" applyFont="1" applyFill="1" applyBorder="1" applyAlignment="1">
      <alignment horizontal="center" vertical="top" wrapText="1"/>
    </xf>
    <xf numFmtId="0" fontId="23" fillId="4" borderId="30" xfId="0" applyFont="1" applyFill="1" applyBorder="1" applyAlignment="1">
      <alignment horizontal="center" vertical="top" wrapText="1"/>
    </xf>
    <xf numFmtId="0" fontId="23" fillId="4" borderId="31" xfId="0" applyFont="1" applyFill="1" applyBorder="1" applyAlignment="1">
      <alignment horizontal="center" vertical="top" wrapText="1"/>
    </xf>
    <xf numFmtId="0" fontId="23" fillId="4" borderId="8" xfId="0" applyFont="1" applyFill="1" applyBorder="1" applyAlignment="1">
      <alignment horizontal="center" vertical="top" wrapText="1"/>
    </xf>
    <xf numFmtId="0" fontId="23" fillId="4" borderId="10" xfId="0" applyFont="1" applyFill="1" applyBorder="1"/>
    <xf numFmtId="0" fontId="12" fillId="4" borderId="35" xfId="0" applyFont="1" applyFill="1" applyBorder="1" applyAlignment="1">
      <alignment horizontal="center" wrapText="1"/>
    </xf>
    <xf numFmtId="0" fontId="12" fillId="4" borderId="36" xfId="0" applyFont="1" applyFill="1" applyBorder="1" applyAlignment="1">
      <alignment horizontal="center" wrapText="1"/>
    </xf>
    <xf numFmtId="0" fontId="12" fillId="4" borderId="37" xfId="0" applyFont="1" applyFill="1" applyBorder="1" applyAlignment="1">
      <alignment horizontal="center" wrapText="1"/>
    </xf>
    <xf numFmtId="0" fontId="12" fillId="4" borderId="7" xfId="0" applyFont="1" applyFill="1" applyBorder="1" applyAlignment="1">
      <alignment horizontal="center" wrapText="1"/>
    </xf>
    <xf numFmtId="0" fontId="19" fillId="0" borderId="0" xfId="0" applyFont="1"/>
    <xf numFmtId="0" fontId="23" fillId="2" borderId="8" xfId="0" applyFont="1" applyFill="1" applyBorder="1" applyAlignment="1">
      <alignment horizontal="center" wrapText="1"/>
    </xf>
    <xf numFmtId="0" fontId="23" fillId="2" borderId="0" xfId="0" applyFont="1" applyFill="1" applyBorder="1" applyAlignment="1">
      <alignment wrapText="1"/>
    </xf>
    <xf numFmtId="0" fontId="22" fillId="0" borderId="0" xfId="0" applyFont="1"/>
    <xf numFmtId="0" fontId="23" fillId="2" borderId="9" xfId="0" applyFont="1" applyFill="1" applyBorder="1" applyAlignment="1">
      <alignment horizontal="center" wrapText="1"/>
    </xf>
    <xf numFmtId="0" fontId="22" fillId="0" borderId="0" xfId="0" applyFont="1" applyBorder="1" applyAlignment="1">
      <alignment wrapText="1"/>
    </xf>
    <xf numFmtId="0" fontId="23" fillId="4" borderId="5" xfId="0" applyFont="1" applyFill="1" applyBorder="1" applyAlignment="1">
      <alignment horizontal="center" wrapText="1"/>
    </xf>
    <xf numFmtId="0" fontId="23" fillId="4" borderId="41" xfId="0" applyFont="1" applyFill="1" applyBorder="1" applyAlignment="1">
      <alignment horizontal="center" wrapText="1"/>
    </xf>
    <xf numFmtId="0" fontId="23" fillId="4" borderId="42" xfId="0" applyFont="1" applyFill="1" applyBorder="1" applyAlignment="1">
      <alignment horizontal="center" wrapText="1"/>
    </xf>
    <xf numFmtId="0" fontId="23" fillId="4" borderId="43" xfId="0" applyFont="1" applyFill="1" applyBorder="1" applyAlignment="1">
      <alignment horizontal="center" wrapText="1"/>
    </xf>
    <xf numFmtId="0" fontId="22" fillId="0" borderId="44" xfId="0" applyFont="1" applyBorder="1"/>
    <xf numFmtId="0" fontId="23" fillId="0" borderId="0" xfId="0" applyFont="1"/>
    <xf numFmtId="0" fontId="22" fillId="0" borderId="33" xfId="0" applyFont="1" applyBorder="1"/>
    <xf numFmtId="0" fontId="7" fillId="0" borderId="0" xfId="0" applyFont="1" applyBorder="1" applyAlignment="1">
      <alignment horizontal="center"/>
    </xf>
    <xf numFmtId="0" fontId="23" fillId="0" borderId="39" xfId="0" applyFont="1" applyBorder="1" applyAlignment="1">
      <alignment horizontal="center" wrapText="1"/>
    </xf>
    <xf numFmtId="0" fontId="23" fillId="0" borderId="40" xfId="0" applyFont="1" applyBorder="1" applyAlignment="1">
      <alignment horizontal="center" wrapText="1"/>
    </xf>
    <xf numFmtId="0" fontId="23" fillId="0" borderId="5" xfId="0" applyFont="1" applyBorder="1" applyAlignment="1">
      <alignment horizontal="center"/>
    </xf>
    <xf numFmtId="0" fontId="23" fillId="0" borderId="45" xfId="0" applyFont="1" applyBorder="1" applyAlignment="1">
      <alignment horizontal="center" wrapText="1"/>
    </xf>
    <xf numFmtId="0" fontId="23" fillId="4" borderId="35" xfId="0" applyFont="1" applyFill="1" applyBorder="1" applyAlignment="1">
      <alignment horizontal="center"/>
    </xf>
    <xf numFmtId="0" fontId="23" fillId="4" borderId="36" xfId="0" applyFont="1" applyFill="1" applyBorder="1" applyAlignment="1">
      <alignment horizontal="center"/>
    </xf>
    <xf numFmtId="0" fontId="23" fillId="4" borderId="37" xfId="0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6" borderId="8" xfId="0" applyFont="1" applyFill="1" applyBorder="1" applyAlignment="1">
      <alignment horizontal="left"/>
    </xf>
    <xf numFmtId="0" fontId="2" fillId="6" borderId="10" xfId="0" applyFont="1" applyFill="1" applyBorder="1"/>
    <xf numFmtId="0" fontId="2" fillId="6" borderId="7" xfId="0" applyFont="1" applyFill="1" applyBorder="1"/>
    <xf numFmtId="0" fontId="2" fillId="6" borderId="11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8" xfId="0" applyFont="1" applyFill="1" applyBorder="1" applyAlignment="1">
      <alignment horizontal="center"/>
    </xf>
    <xf numFmtId="0" fontId="2" fillId="6" borderId="46" xfId="0" applyFont="1" applyFill="1" applyBorder="1" applyAlignment="1">
      <alignment horizontal="center"/>
    </xf>
    <xf numFmtId="0" fontId="2" fillId="6" borderId="14" xfId="0" applyFont="1" applyFill="1" applyBorder="1" applyAlignment="1">
      <alignment horizontal="center"/>
    </xf>
    <xf numFmtId="0" fontId="2" fillId="0" borderId="18" xfId="0" applyFont="1" applyBorder="1" applyAlignment="1">
      <alignment horizontal="left"/>
    </xf>
    <xf numFmtId="0" fontId="3" fillId="0" borderId="20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2" fillId="0" borderId="19" xfId="0" applyFont="1" applyBorder="1" applyAlignment="1">
      <alignment horizontal="left"/>
    </xf>
    <xf numFmtId="0" fontId="3" fillId="0" borderId="23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2" fillId="0" borderId="29" xfId="0" applyFont="1" applyBorder="1" applyAlignment="1">
      <alignment horizontal="left"/>
    </xf>
    <xf numFmtId="0" fontId="3" fillId="0" borderId="25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5" fillId="0" borderId="0" xfId="0" applyFont="1" applyBorder="1"/>
    <xf numFmtId="0" fontId="15" fillId="0" borderId="32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2" fontId="15" fillId="0" borderId="34" xfId="0" applyNumberFormat="1" applyFont="1" applyBorder="1" applyAlignment="1">
      <alignment horizontal="center" vertical="center" wrapText="1"/>
    </xf>
    <xf numFmtId="0" fontId="14" fillId="4" borderId="35" xfId="0" applyFont="1" applyFill="1" applyBorder="1" applyAlignment="1">
      <alignment horizontal="center" vertical="center" wrapText="1"/>
    </xf>
    <xf numFmtId="0" fontId="14" fillId="4" borderId="36" xfId="0" applyFont="1" applyFill="1" applyBorder="1" applyAlignment="1">
      <alignment horizontal="center" vertical="center" wrapText="1"/>
    </xf>
    <xf numFmtId="0" fontId="14" fillId="4" borderId="37" xfId="0" applyFont="1" applyFill="1" applyBorder="1" applyAlignment="1">
      <alignment horizontal="center" vertical="center" wrapText="1"/>
    </xf>
    <xf numFmtId="2" fontId="14" fillId="4" borderId="37" xfId="0" applyNumberFormat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top" wrapText="1"/>
    </xf>
    <xf numFmtId="0" fontId="9" fillId="4" borderId="9" xfId="0" applyFont="1" applyFill="1" applyBorder="1" applyAlignment="1">
      <alignment horizontal="center" vertical="top" wrapText="1"/>
    </xf>
    <xf numFmtId="0" fontId="23" fillId="4" borderId="8" xfId="0" applyFont="1" applyFill="1" applyBorder="1" applyAlignment="1">
      <alignment horizontal="center" vertical="top" wrapText="1"/>
    </xf>
    <xf numFmtId="0" fontId="23" fillId="4" borderId="9" xfId="0" applyFont="1" applyFill="1" applyBorder="1" applyAlignment="1">
      <alignment horizontal="center" vertical="top" wrapText="1"/>
    </xf>
    <xf numFmtId="0" fontId="23" fillId="4" borderId="7" xfId="0" applyFont="1" applyFill="1" applyBorder="1" applyAlignment="1">
      <alignment horizontal="center" vertical="top" wrapText="1"/>
    </xf>
    <xf numFmtId="0" fontId="23" fillId="4" borderId="11" xfId="0" applyFont="1" applyFill="1" applyBorder="1" applyAlignment="1">
      <alignment horizontal="center" vertical="top" wrapText="1"/>
    </xf>
    <xf numFmtId="0" fontId="23" fillId="4" borderId="10" xfId="0" applyFont="1" applyFill="1" applyBorder="1" applyAlignment="1">
      <alignment horizontal="center" vertical="top" wrapText="1"/>
    </xf>
    <xf numFmtId="0" fontId="2" fillId="5" borderId="16" xfId="0" applyFont="1" applyFill="1" applyBorder="1" applyAlignment="1">
      <alignment horizontal="center" vertical="top" wrapText="1"/>
    </xf>
    <xf numFmtId="0" fontId="2" fillId="5" borderId="17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9" fillId="2" borderId="0" xfId="0" applyFont="1" applyFill="1" applyBorder="1" applyAlignment="1">
      <alignment horizontal="center" wrapText="1"/>
    </xf>
    <xf numFmtId="0" fontId="23" fillId="4" borderId="10" xfId="0" applyFont="1" applyFill="1" applyBorder="1" applyAlignment="1">
      <alignment horizontal="center" wrapText="1"/>
    </xf>
    <xf numFmtId="0" fontId="23" fillId="4" borderId="7" xfId="0" applyFont="1" applyFill="1" applyBorder="1" applyAlignment="1">
      <alignment horizontal="center" wrapText="1"/>
    </xf>
    <xf numFmtId="0" fontId="23" fillId="4" borderId="11" xfId="0" applyFont="1" applyFill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9" fillId="4" borderId="7" xfId="0" applyFont="1" applyFill="1" applyBorder="1" applyAlignment="1">
      <alignment horizontal="center" vertical="top" wrapText="1"/>
    </xf>
    <xf numFmtId="0" fontId="9" fillId="4" borderId="11" xfId="0" applyFont="1" applyFill="1" applyBorder="1" applyAlignment="1">
      <alignment horizontal="center" vertical="top" wrapText="1"/>
    </xf>
    <xf numFmtId="0" fontId="9" fillId="4" borderId="10" xfId="0" applyFont="1" applyFill="1" applyBorder="1" applyAlignment="1">
      <alignment horizontal="center" vertical="top" wrapText="1"/>
    </xf>
  </cellXfs>
  <cellStyles count="2">
    <cellStyle name="Hi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2.xml"/><Relationship Id="rId7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5" Type="http://schemas.openxmlformats.org/officeDocument/2006/relationships/chartsheet" Target="chartsheets/sheet4.xml"/><Relationship Id="rId10" Type="http://schemas.openxmlformats.org/officeDocument/2006/relationships/calcChain" Target="calcChain.xml"/><Relationship Id="rId4" Type="http://schemas.openxmlformats.org/officeDocument/2006/relationships/chartsheet" Target="chartsheets/sheet3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1. MDDA: Número de casos de diarreia por semana epidemiológica, GVE 25 Santos, ESP, 2014</a:t>
            </a:r>
            <a:endParaRPr lang="pt-BR"/>
          </a:p>
        </c:rich>
      </c:tx>
      <c:overlay val="1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'GVE 25 SANTOS CONSOL 2014'!$B$108:$BB$108</c:f>
              <c:numCache>
                <c:formatCode>General</c:formatCode>
                <c:ptCount val="53"/>
                <c:pt idx="0">
                  <c:v>1349</c:v>
                </c:pt>
                <c:pt idx="1">
                  <c:v>1727</c:v>
                </c:pt>
                <c:pt idx="2">
                  <c:v>1354</c:v>
                </c:pt>
                <c:pt idx="3">
                  <c:v>1526</c:v>
                </c:pt>
                <c:pt idx="4">
                  <c:v>1492</c:v>
                </c:pt>
                <c:pt idx="5">
                  <c:v>2502</c:v>
                </c:pt>
                <c:pt idx="6">
                  <c:v>1291</c:v>
                </c:pt>
                <c:pt idx="7">
                  <c:v>939</c:v>
                </c:pt>
                <c:pt idx="8">
                  <c:v>878</c:v>
                </c:pt>
                <c:pt idx="9">
                  <c:v>1032</c:v>
                </c:pt>
                <c:pt idx="10">
                  <c:v>947</c:v>
                </c:pt>
                <c:pt idx="11">
                  <c:v>1027</c:v>
                </c:pt>
                <c:pt idx="12">
                  <c:v>806</c:v>
                </c:pt>
                <c:pt idx="13">
                  <c:v>1090</c:v>
                </c:pt>
                <c:pt idx="14">
                  <c:v>1001</c:v>
                </c:pt>
                <c:pt idx="15">
                  <c:v>767</c:v>
                </c:pt>
                <c:pt idx="16">
                  <c:v>649</c:v>
                </c:pt>
                <c:pt idx="17">
                  <c:v>795</c:v>
                </c:pt>
                <c:pt idx="18">
                  <c:v>779</c:v>
                </c:pt>
                <c:pt idx="19">
                  <c:v>740</c:v>
                </c:pt>
                <c:pt idx="20">
                  <c:v>692</c:v>
                </c:pt>
                <c:pt idx="21">
                  <c:v>759</c:v>
                </c:pt>
                <c:pt idx="22">
                  <c:v>770</c:v>
                </c:pt>
                <c:pt idx="23">
                  <c:v>779</c:v>
                </c:pt>
                <c:pt idx="24">
                  <c:v>904</c:v>
                </c:pt>
                <c:pt idx="25">
                  <c:v>839</c:v>
                </c:pt>
                <c:pt idx="26">
                  <c:v>851</c:v>
                </c:pt>
                <c:pt idx="27">
                  <c:v>704</c:v>
                </c:pt>
                <c:pt idx="28">
                  <c:v>608</c:v>
                </c:pt>
                <c:pt idx="29">
                  <c:v>857</c:v>
                </c:pt>
                <c:pt idx="30">
                  <c:v>583</c:v>
                </c:pt>
                <c:pt idx="31">
                  <c:v>955</c:v>
                </c:pt>
                <c:pt idx="32">
                  <c:v>933</c:v>
                </c:pt>
                <c:pt idx="33">
                  <c:v>817</c:v>
                </c:pt>
                <c:pt idx="34">
                  <c:v>1048</c:v>
                </c:pt>
                <c:pt idx="35">
                  <c:v>1156</c:v>
                </c:pt>
                <c:pt idx="36">
                  <c:v>1059</c:v>
                </c:pt>
                <c:pt idx="37">
                  <c:v>1138</c:v>
                </c:pt>
                <c:pt idx="38">
                  <c:v>1085</c:v>
                </c:pt>
                <c:pt idx="39">
                  <c:v>705</c:v>
                </c:pt>
                <c:pt idx="40">
                  <c:v>845</c:v>
                </c:pt>
                <c:pt idx="41">
                  <c:v>948</c:v>
                </c:pt>
                <c:pt idx="42">
                  <c:v>898</c:v>
                </c:pt>
                <c:pt idx="43">
                  <c:v>759</c:v>
                </c:pt>
                <c:pt idx="44">
                  <c:v>781</c:v>
                </c:pt>
                <c:pt idx="45">
                  <c:v>871</c:v>
                </c:pt>
                <c:pt idx="46">
                  <c:v>683</c:v>
                </c:pt>
                <c:pt idx="47">
                  <c:v>690</c:v>
                </c:pt>
                <c:pt idx="48">
                  <c:v>768</c:v>
                </c:pt>
                <c:pt idx="49">
                  <c:v>829</c:v>
                </c:pt>
                <c:pt idx="50">
                  <c:v>742</c:v>
                </c:pt>
                <c:pt idx="51">
                  <c:v>550</c:v>
                </c:pt>
                <c:pt idx="52">
                  <c:v>1152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63040"/>
        <c:axId val="77555968"/>
      </c:lineChart>
      <c:catAx>
        <c:axId val="117463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overlay val="0"/>
        </c:title>
        <c:majorTickMark val="out"/>
        <c:minorTickMark val="none"/>
        <c:tickLblPos val="nextTo"/>
        <c:crossAx val="77555968"/>
        <c:crosses val="autoZero"/>
        <c:auto val="1"/>
        <c:lblAlgn val="ctr"/>
        <c:lblOffset val="100"/>
        <c:noMultiLvlLbl val="0"/>
      </c:catAx>
      <c:valAx>
        <c:axId val="775559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7463040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diarréia por semana epidemiológica e por municípios, GVE 25 Santos, ESP, 2014</a:t>
            </a:r>
          </a:p>
        </c:rich>
      </c:tx>
      <c:layout>
        <c:manualLayout>
          <c:xMode val="edge"/>
          <c:yMode val="edge"/>
          <c:x val="0.13142705599300089"/>
          <c:y val="4.71380471380471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875"/>
          <c:y val="0.18855218855218855"/>
          <c:w val="0.82361111111111107"/>
          <c:h val="0.59932659932659937"/>
        </c:manualLayout>
      </c:layout>
      <c:lineChart>
        <c:grouping val="standard"/>
        <c:varyColors val="0"/>
        <c:ser>
          <c:idx val="0"/>
          <c:order val="0"/>
          <c:tx>
            <c:strRef>
              <c:f>'GVE 25 SANTOS CONSOL 2014'!$A$99</c:f>
              <c:strCache>
                <c:ptCount val="1"/>
                <c:pt idx="0">
                  <c:v>BERTIOGA</c:v>
                </c:pt>
              </c:strCache>
            </c:strRef>
          </c:tx>
          <c:marker>
            <c:symbol val="none"/>
          </c:marker>
          <c:cat>
            <c:numRef>
              <c:f>'GVE 25 SANTOS CONSOL 2014'!$B$98:$BB$98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25 SANTOS CONSOL 2014'!$B$99:$BB$99</c:f>
              <c:numCache>
                <c:formatCode>General</c:formatCode>
                <c:ptCount val="53"/>
                <c:pt idx="0">
                  <c:v>238</c:v>
                </c:pt>
                <c:pt idx="1">
                  <c:v>278</c:v>
                </c:pt>
                <c:pt idx="2">
                  <c:v>0</c:v>
                </c:pt>
                <c:pt idx="3">
                  <c:v>249</c:v>
                </c:pt>
                <c:pt idx="4">
                  <c:v>250</c:v>
                </c:pt>
                <c:pt idx="5">
                  <c:v>1298</c:v>
                </c:pt>
                <c:pt idx="6">
                  <c:v>193</c:v>
                </c:pt>
                <c:pt idx="7">
                  <c:v>121</c:v>
                </c:pt>
                <c:pt idx="8">
                  <c:v>160</c:v>
                </c:pt>
                <c:pt idx="9">
                  <c:v>141</c:v>
                </c:pt>
                <c:pt idx="10">
                  <c:v>97</c:v>
                </c:pt>
                <c:pt idx="11">
                  <c:v>48</c:v>
                </c:pt>
                <c:pt idx="12">
                  <c:v>39</c:v>
                </c:pt>
                <c:pt idx="13">
                  <c:v>99</c:v>
                </c:pt>
                <c:pt idx="14">
                  <c:v>115</c:v>
                </c:pt>
                <c:pt idx="15">
                  <c:v>93</c:v>
                </c:pt>
                <c:pt idx="16">
                  <c:v>91</c:v>
                </c:pt>
                <c:pt idx="17">
                  <c:v>76</c:v>
                </c:pt>
                <c:pt idx="18">
                  <c:v>78</c:v>
                </c:pt>
                <c:pt idx="19">
                  <c:v>78</c:v>
                </c:pt>
                <c:pt idx="20">
                  <c:v>70</c:v>
                </c:pt>
                <c:pt idx="21">
                  <c:v>94</c:v>
                </c:pt>
                <c:pt idx="22">
                  <c:v>94</c:v>
                </c:pt>
                <c:pt idx="23">
                  <c:v>118</c:v>
                </c:pt>
                <c:pt idx="24">
                  <c:v>97</c:v>
                </c:pt>
                <c:pt idx="25">
                  <c:v>68</c:v>
                </c:pt>
                <c:pt idx="26">
                  <c:v>68</c:v>
                </c:pt>
                <c:pt idx="27">
                  <c:v>124</c:v>
                </c:pt>
                <c:pt idx="28">
                  <c:v>52</c:v>
                </c:pt>
                <c:pt idx="29">
                  <c:v>66</c:v>
                </c:pt>
                <c:pt idx="30">
                  <c:v>38</c:v>
                </c:pt>
                <c:pt idx="31">
                  <c:v>48</c:v>
                </c:pt>
                <c:pt idx="32">
                  <c:v>51</c:v>
                </c:pt>
                <c:pt idx="33">
                  <c:v>95</c:v>
                </c:pt>
                <c:pt idx="34">
                  <c:v>64</c:v>
                </c:pt>
                <c:pt idx="35">
                  <c:v>64</c:v>
                </c:pt>
                <c:pt idx="36">
                  <c:v>64</c:v>
                </c:pt>
                <c:pt idx="37">
                  <c:v>89</c:v>
                </c:pt>
                <c:pt idx="38">
                  <c:v>47</c:v>
                </c:pt>
                <c:pt idx="39">
                  <c:v>40</c:v>
                </c:pt>
                <c:pt idx="40">
                  <c:v>39</c:v>
                </c:pt>
                <c:pt idx="41">
                  <c:v>44</c:v>
                </c:pt>
                <c:pt idx="42">
                  <c:v>0</c:v>
                </c:pt>
                <c:pt idx="43">
                  <c:v>59</c:v>
                </c:pt>
                <c:pt idx="44">
                  <c:v>67</c:v>
                </c:pt>
                <c:pt idx="45">
                  <c:v>64</c:v>
                </c:pt>
                <c:pt idx="46">
                  <c:v>70</c:v>
                </c:pt>
                <c:pt idx="47">
                  <c:v>73</c:v>
                </c:pt>
                <c:pt idx="48">
                  <c:v>59</c:v>
                </c:pt>
                <c:pt idx="49">
                  <c:v>87</c:v>
                </c:pt>
                <c:pt idx="50">
                  <c:v>57</c:v>
                </c:pt>
                <c:pt idx="51">
                  <c:v>81</c:v>
                </c:pt>
                <c:pt idx="52">
                  <c:v>281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25 SANTOS CONSOL 2014'!$A$100</c:f>
              <c:strCache>
                <c:ptCount val="1"/>
                <c:pt idx="0">
                  <c:v>CUBATAO</c:v>
                </c:pt>
              </c:strCache>
            </c:strRef>
          </c:tx>
          <c:marker>
            <c:symbol val="none"/>
          </c:marker>
          <c:cat>
            <c:numRef>
              <c:f>'GVE 25 SANTOS CONSOL 2014'!$B$98:$BB$98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25 SANTOS CONSOL 2014'!$B$100:$BB$100</c:f>
              <c:numCache>
                <c:formatCode>General</c:formatCode>
                <c:ptCount val="53"/>
                <c:pt idx="0">
                  <c:v>104</c:v>
                </c:pt>
                <c:pt idx="1">
                  <c:v>156</c:v>
                </c:pt>
                <c:pt idx="2">
                  <c:v>219</c:v>
                </c:pt>
                <c:pt idx="3">
                  <c:v>137</c:v>
                </c:pt>
                <c:pt idx="4">
                  <c:v>129</c:v>
                </c:pt>
                <c:pt idx="5">
                  <c:v>209</c:v>
                </c:pt>
                <c:pt idx="6">
                  <c:v>279</c:v>
                </c:pt>
                <c:pt idx="7">
                  <c:v>239</c:v>
                </c:pt>
                <c:pt idx="8">
                  <c:v>154</c:v>
                </c:pt>
                <c:pt idx="9">
                  <c:v>151</c:v>
                </c:pt>
                <c:pt idx="10">
                  <c:v>164</c:v>
                </c:pt>
                <c:pt idx="11">
                  <c:v>182</c:v>
                </c:pt>
                <c:pt idx="12">
                  <c:v>96</c:v>
                </c:pt>
                <c:pt idx="13">
                  <c:v>119</c:v>
                </c:pt>
                <c:pt idx="14">
                  <c:v>135</c:v>
                </c:pt>
                <c:pt idx="15">
                  <c:v>108</c:v>
                </c:pt>
                <c:pt idx="16">
                  <c:v>147</c:v>
                </c:pt>
                <c:pt idx="17">
                  <c:v>98</c:v>
                </c:pt>
                <c:pt idx="18">
                  <c:v>140</c:v>
                </c:pt>
                <c:pt idx="19">
                  <c:v>122</c:v>
                </c:pt>
                <c:pt idx="20">
                  <c:v>148</c:v>
                </c:pt>
                <c:pt idx="21">
                  <c:v>104</c:v>
                </c:pt>
                <c:pt idx="22">
                  <c:v>106</c:v>
                </c:pt>
                <c:pt idx="23">
                  <c:v>126</c:v>
                </c:pt>
                <c:pt idx="24">
                  <c:v>103</c:v>
                </c:pt>
                <c:pt idx="25">
                  <c:v>80</c:v>
                </c:pt>
                <c:pt idx="26">
                  <c:v>88</c:v>
                </c:pt>
                <c:pt idx="27">
                  <c:v>110</c:v>
                </c:pt>
                <c:pt idx="28">
                  <c:v>124</c:v>
                </c:pt>
                <c:pt idx="29">
                  <c:v>108</c:v>
                </c:pt>
                <c:pt idx="30">
                  <c:v>106</c:v>
                </c:pt>
                <c:pt idx="31">
                  <c:v>96</c:v>
                </c:pt>
                <c:pt idx="32">
                  <c:v>96</c:v>
                </c:pt>
                <c:pt idx="33">
                  <c:v>111</c:v>
                </c:pt>
                <c:pt idx="34">
                  <c:v>118</c:v>
                </c:pt>
                <c:pt idx="35">
                  <c:v>169</c:v>
                </c:pt>
                <c:pt idx="36">
                  <c:v>119</c:v>
                </c:pt>
                <c:pt idx="37">
                  <c:v>94</c:v>
                </c:pt>
                <c:pt idx="38">
                  <c:v>112</c:v>
                </c:pt>
                <c:pt idx="39">
                  <c:v>120</c:v>
                </c:pt>
                <c:pt idx="40">
                  <c:v>122</c:v>
                </c:pt>
                <c:pt idx="41">
                  <c:v>117</c:v>
                </c:pt>
                <c:pt idx="42">
                  <c:v>173</c:v>
                </c:pt>
                <c:pt idx="43">
                  <c:v>66</c:v>
                </c:pt>
                <c:pt idx="44">
                  <c:v>125</c:v>
                </c:pt>
                <c:pt idx="45">
                  <c:v>99</c:v>
                </c:pt>
                <c:pt idx="46">
                  <c:v>70</c:v>
                </c:pt>
                <c:pt idx="47">
                  <c:v>89</c:v>
                </c:pt>
                <c:pt idx="48">
                  <c:v>67</c:v>
                </c:pt>
                <c:pt idx="49">
                  <c:v>121</c:v>
                </c:pt>
                <c:pt idx="50">
                  <c:v>71</c:v>
                </c:pt>
                <c:pt idx="51">
                  <c:v>36</c:v>
                </c:pt>
                <c:pt idx="52">
                  <c:v>100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25 SANTOS CONSOL 2014'!$A$101</c:f>
              <c:strCache>
                <c:ptCount val="1"/>
                <c:pt idx="0">
                  <c:v>GUARUJA</c:v>
                </c:pt>
              </c:strCache>
            </c:strRef>
          </c:tx>
          <c:marker>
            <c:symbol val="none"/>
          </c:marker>
          <c:cat>
            <c:numRef>
              <c:f>'GVE 25 SANTOS CONSOL 2014'!$B$98:$BB$98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25 SANTOS CONSOL 2014'!$B$101:$BB$101</c:f>
              <c:numCache>
                <c:formatCode>General</c:formatCode>
                <c:ptCount val="53"/>
                <c:pt idx="0">
                  <c:v>115</c:v>
                </c:pt>
                <c:pt idx="1">
                  <c:v>175</c:v>
                </c:pt>
                <c:pt idx="2">
                  <c:v>201</c:v>
                </c:pt>
                <c:pt idx="3">
                  <c:v>221</c:v>
                </c:pt>
                <c:pt idx="4">
                  <c:v>160</c:v>
                </c:pt>
                <c:pt idx="5">
                  <c:v>213</c:v>
                </c:pt>
                <c:pt idx="6">
                  <c:v>184</c:v>
                </c:pt>
                <c:pt idx="7">
                  <c:v>144</c:v>
                </c:pt>
                <c:pt idx="8">
                  <c:v>151</c:v>
                </c:pt>
                <c:pt idx="9">
                  <c:v>160</c:v>
                </c:pt>
                <c:pt idx="10">
                  <c:v>138</c:v>
                </c:pt>
                <c:pt idx="11">
                  <c:v>159</c:v>
                </c:pt>
                <c:pt idx="12">
                  <c:v>155</c:v>
                </c:pt>
                <c:pt idx="13">
                  <c:v>105</c:v>
                </c:pt>
                <c:pt idx="14">
                  <c:v>113</c:v>
                </c:pt>
                <c:pt idx="15">
                  <c:v>99</c:v>
                </c:pt>
                <c:pt idx="16">
                  <c:v>84</c:v>
                </c:pt>
                <c:pt idx="17">
                  <c:v>79</c:v>
                </c:pt>
                <c:pt idx="18">
                  <c:v>67</c:v>
                </c:pt>
                <c:pt idx="19">
                  <c:v>60</c:v>
                </c:pt>
                <c:pt idx="20">
                  <c:v>75</c:v>
                </c:pt>
                <c:pt idx="21">
                  <c:v>84</c:v>
                </c:pt>
                <c:pt idx="22">
                  <c:v>90</c:v>
                </c:pt>
                <c:pt idx="23">
                  <c:v>84</c:v>
                </c:pt>
                <c:pt idx="24">
                  <c:v>99</c:v>
                </c:pt>
                <c:pt idx="25">
                  <c:v>101</c:v>
                </c:pt>
                <c:pt idx="26">
                  <c:v>95</c:v>
                </c:pt>
                <c:pt idx="27">
                  <c:v>79</c:v>
                </c:pt>
                <c:pt idx="28">
                  <c:v>67</c:v>
                </c:pt>
                <c:pt idx="29">
                  <c:v>60</c:v>
                </c:pt>
                <c:pt idx="30">
                  <c:v>57</c:v>
                </c:pt>
                <c:pt idx="31">
                  <c:v>78</c:v>
                </c:pt>
                <c:pt idx="32">
                  <c:v>79</c:v>
                </c:pt>
                <c:pt idx="33">
                  <c:v>60</c:v>
                </c:pt>
                <c:pt idx="34">
                  <c:v>75</c:v>
                </c:pt>
                <c:pt idx="35">
                  <c:v>67</c:v>
                </c:pt>
                <c:pt idx="36">
                  <c:v>72</c:v>
                </c:pt>
                <c:pt idx="37">
                  <c:v>78</c:v>
                </c:pt>
                <c:pt idx="38">
                  <c:v>60</c:v>
                </c:pt>
                <c:pt idx="39">
                  <c:v>79</c:v>
                </c:pt>
                <c:pt idx="40">
                  <c:v>84</c:v>
                </c:pt>
                <c:pt idx="41">
                  <c:v>67</c:v>
                </c:pt>
                <c:pt idx="42">
                  <c:v>75</c:v>
                </c:pt>
                <c:pt idx="43">
                  <c:v>90</c:v>
                </c:pt>
                <c:pt idx="44">
                  <c:v>93</c:v>
                </c:pt>
                <c:pt idx="45">
                  <c:v>99</c:v>
                </c:pt>
                <c:pt idx="46">
                  <c:v>101</c:v>
                </c:pt>
                <c:pt idx="47">
                  <c:v>95</c:v>
                </c:pt>
                <c:pt idx="48">
                  <c:v>79</c:v>
                </c:pt>
                <c:pt idx="49">
                  <c:v>67</c:v>
                </c:pt>
                <c:pt idx="50">
                  <c:v>60</c:v>
                </c:pt>
                <c:pt idx="51">
                  <c:v>57</c:v>
                </c:pt>
                <c:pt idx="52">
                  <c:v>78</c:v>
                </c:pt>
              </c:numCache>
            </c:numRef>
          </c:val>
          <c:smooth val="0"/>
        </c:ser>
        <c:ser>
          <c:idx val="6"/>
          <c:order val="3"/>
          <c:tx>
            <c:strRef>
              <c:f>'GVE 25 SANTOS CONSOL 2014'!$A$105</c:f>
              <c:strCache>
                <c:ptCount val="1"/>
                <c:pt idx="0">
                  <c:v>PRAIA GRANDE</c:v>
                </c:pt>
              </c:strCache>
            </c:strRef>
          </c:tx>
          <c:marker>
            <c:symbol val="none"/>
          </c:marker>
          <c:cat>
            <c:numRef>
              <c:f>'GVE 25 SANTOS CONSOL 2014'!$B$98:$BB$98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25 SANTOS CONSOL 2014'!$B$105:$BB$105</c:f>
              <c:numCache>
                <c:formatCode>General</c:formatCode>
                <c:ptCount val="53"/>
                <c:pt idx="0">
                  <c:v>204</c:v>
                </c:pt>
                <c:pt idx="1">
                  <c:v>453</c:v>
                </c:pt>
                <c:pt idx="2">
                  <c:v>370</c:v>
                </c:pt>
                <c:pt idx="3">
                  <c:v>399</c:v>
                </c:pt>
                <c:pt idx="4">
                  <c:v>341</c:v>
                </c:pt>
                <c:pt idx="5">
                  <c:v>218</c:v>
                </c:pt>
                <c:pt idx="6">
                  <c:v>101</c:v>
                </c:pt>
                <c:pt idx="7">
                  <c:v>65</c:v>
                </c:pt>
                <c:pt idx="8">
                  <c:v>123</c:v>
                </c:pt>
                <c:pt idx="9">
                  <c:v>184</c:v>
                </c:pt>
                <c:pt idx="10">
                  <c:v>106</c:v>
                </c:pt>
                <c:pt idx="11">
                  <c:v>195</c:v>
                </c:pt>
                <c:pt idx="12">
                  <c:v>176</c:v>
                </c:pt>
                <c:pt idx="13">
                  <c:v>170</c:v>
                </c:pt>
                <c:pt idx="14">
                  <c:v>145</c:v>
                </c:pt>
                <c:pt idx="15">
                  <c:v>146</c:v>
                </c:pt>
                <c:pt idx="16">
                  <c:v>0</c:v>
                </c:pt>
                <c:pt idx="17">
                  <c:v>125</c:v>
                </c:pt>
                <c:pt idx="18">
                  <c:v>55</c:v>
                </c:pt>
                <c:pt idx="19">
                  <c:v>119</c:v>
                </c:pt>
                <c:pt idx="20">
                  <c:v>57</c:v>
                </c:pt>
                <c:pt idx="21">
                  <c:v>107</c:v>
                </c:pt>
                <c:pt idx="22">
                  <c:v>71</c:v>
                </c:pt>
                <c:pt idx="23">
                  <c:v>43</c:v>
                </c:pt>
                <c:pt idx="24">
                  <c:v>43</c:v>
                </c:pt>
                <c:pt idx="25">
                  <c:v>93</c:v>
                </c:pt>
                <c:pt idx="26">
                  <c:v>122</c:v>
                </c:pt>
                <c:pt idx="27">
                  <c:v>26</c:v>
                </c:pt>
                <c:pt idx="28">
                  <c:v>98</c:v>
                </c:pt>
                <c:pt idx="29">
                  <c:v>187</c:v>
                </c:pt>
                <c:pt idx="30">
                  <c:v>76</c:v>
                </c:pt>
                <c:pt idx="31">
                  <c:v>288</c:v>
                </c:pt>
                <c:pt idx="32">
                  <c:v>127</c:v>
                </c:pt>
                <c:pt idx="33">
                  <c:v>63</c:v>
                </c:pt>
                <c:pt idx="34">
                  <c:v>92</c:v>
                </c:pt>
                <c:pt idx="35">
                  <c:v>71</c:v>
                </c:pt>
                <c:pt idx="36">
                  <c:v>157</c:v>
                </c:pt>
                <c:pt idx="37">
                  <c:v>122</c:v>
                </c:pt>
                <c:pt idx="38">
                  <c:v>141</c:v>
                </c:pt>
                <c:pt idx="39">
                  <c:v>0</c:v>
                </c:pt>
                <c:pt idx="40">
                  <c:v>25</c:v>
                </c:pt>
                <c:pt idx="41">
                  <c:v>78</c:v>
                </c:pt>
                <c:pt idx="42">
                  <c:v>27</c:v>
                </c:pt>
                <c:pt idx="43">
                  <c:v>36</c:v>
                </c:pt>
                <c:pt idx="44">
                  <c:v>51</c:v>
                </c:pt>
                <c:pt idx="45">
                  <c:v>176</c:v>
                </c:pt>
                <c:pt idx="46">
                  <c:v>52</c:v>
                </c:pt>
                <c:pt idx="47">
                  <c:v>45</c:v>
                </c:pt>
                <c:pt idx="48">
                  <c:v>45</c:v>
                </c:pt>
                <c:pt idx="49">
                  <c:v>66</c:v>
                </c:pt>
                <c:pt idx="50">
                  <c:v>91</c:v>
                </c:pt>
                <c:pt idx="51">
                  <c:v>45</c:v>
                </c:pt>
                <c:pt idx="52">
                  <c:v>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64576"/>
        <c:axId val="77557696"/>
      </c:lineChart>
      <c:catAx>
        <c:axId val="117464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77557696"/>
        <c:crosses val="autoZero"/>
        <c:auto val="1"/>
        <c:lblAlgn val="ctr"/>
        <c:lblOffset val="100"/>
        <c:noMultiLvlLbl val="0"/>
      </c:catAx>
      <c:valAx>
        <c:axId val="775576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74645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1916129684184343"/>
          <c:y val="0.90522496890741277"/>
          <c:w val="0.56798387368410141"/>
          <c:h val="3.3670033670033628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diarréia por semana epidemiológica e por municípios, GVE 25 Santos, ESP, 2014</a:t>
            </a:r>
          </a:p>
        </c:rich>
      </c:tx>
      <c:layout>
        <c:manualLayout>
          <c:xMode val="edge"/>
          <c:yMode val="edge"/>
          <c:x val="0.12643744531933507"/>
          <c:y val="4.26487093153759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59722222222222"/>
          <c:y val="0.18630751964085299"/>
          <c:w val="0.84305555555555556"/>
          <c:h val="0.58136924803591472"/>
        </c:manualLayout>
      </c:layout>
      <c:lineChart>
        <c:grouping val="standard"/>
        <c:varyColors val="0"/>
        <c:ser>
          <c:idx val="0"/>
          <c:order val="0"/>
          <c:tx>
            <c:strRef>
              <c:f>'GVE 25 SANTOS CONSOL 2014'!$A$102</c:f>
              <c:strCache>
                <c:ptCount val="1"/>
                <c:pt idx="0">
                  <c:v>ITANHAEM</c:v>
                </c:pt>
              </c:strCache>
            </c:strRef>
          </c:tx>
          <c:marker>
            <c:symbol val="none"/>
          </c:marker>
          <c:cat>
            <c:numRef>
              <c:f>'GVE 25 SANTOS CONSOL 2014'!$B$98:$BB$98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25 SANTOS CONSOL 2014'!$B$102:$BB$102</c:f>
              <c:numCache>
                <c:formatCode>General</c:formatCode>
                <c:ptCount val="53"/>
                <c:pt idx="0">
                  <c:v>136</c:v>
                </c:pt>
                <c:pt idx="1">
                  <c:v>118</c:v>
                </c:pt>
                <c:pt idx="2">
                  <c:v>1</c:v>
                </c:pt>
                <c:pt idx="3">
                  <c:v>18</c:v>
                </c:pt>
                <c:pt idx="4">
                  <c:v>128</c:v>
                </c:pt>
                <c:pt idx="5">
                  <c:v>30</c:v>
                </c:pt>
                <c:pt idx="6">
                  <c:v>62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147</c:v>
                </c:pt>
                <c:pt idx="14">
                  <c:v>26</c:v>
                </c:pt>
                <c:pt idx="15">
                  <c:v>39</c:v>
                </c:pt>
                <c:pt idx="16">
                  <c:v>23</c:v>
                </c:pt>
                <c:pt idx="17">
                  <c:v>193</c:v>
                </c:pt>
                <c:pt idx="18">
                  <c:v>198</c:v>
                </c:pt>
                <c:pt idx="19">
                  <c:v>41</c:v>
                </c:pt>
                <c:pt idx="20">
                  <c:v>25</c:v>
                </c:pt>
                <c:pt idx="21">
                  <c:v>85</c:v>
                </c:pt>
                <c:pt idx="22">
                  <c:v>55</c:v>
                </c:pt>
                <c:pt idx="23">
                  <c:v>56</c:v>
                </c:pt>
                <c:pt idx="24">
                  <c:v>196</c:v>
                </c:pt>
                <c:pt idx="25">
                  <c:v>88</c:v>
                </c:pt>
                <c:pt idx="26">
                  <c:v>92</c:v>
                </c:pt>
                <c:pt idx="27">
                  <c:v>70</c:v>
                </c:pt>
                <c:pt idx="28">
                  <c:v>51</c:v>
                </c:pt>
                <c:pt idx="29">
                  <c:v>52</c:v>
                </c:pt>
                <c:pt idx="30">
                  <c:v>61</c:v>
                </c:pt>
                <c:pt idx="31">
                  <c:v>39</c:v>
                </c:pt>
                <c:pt idx="32">
                  <c:v>64</c:v>
                </c:pt>
                <c:pt idx="33">
                  <c:v>73</c:v>
                </c:pt>
                <c:pt idx="34">
                  <c:v>54</c:v>
                </c:pt>
                <c:pt idx="35">
                  <c:v>54</c:v>
                </c:pt>
                <c:pt idx="36">
                  <c:v>37</c:v>
                </c:pt>
                <c:pt idx="37">
                  <c:v>79</c:v>
                </c:pt>
                <c:pt idx="38">
                  <c:v>111</c:v>
                </c:pt>
                <c:pt idx="39">
                  <c:v>66</c:v>
                </c:pt>
                <c:pt idx="40">
                  <c:v>105</c:v>
                </c:pt>
                <c:pt idx="41">
                  <c:v>99</c:v>
                </c:pt>
                <c:pt idx="42">
                  <c:v>117</c:v>
                </c:pt>
                <c:pt idx="43">
                  <c:v>75</c:v>
                </c:pt>
                <c:pt idx="44">
                  <c:v>64</c:v>
                </c:pt>
                <c:pt idx="45">
                  <c:v>45</c:v>
                </c:pt>
                <c:pt idx="46">
                  <c:v>79</c:v>
                </c:pt>
                <c:pt idx="47">
                  <c:v>77</c:v>
                </c:pt>
                <c:pt idx="48">
                  <c:v>92</c:v>
                </c:pt>
                <c:pt idx="49">
                  <c:v>65</c:v>
                </c:pt>
                <c:pt idx="50">
                  <c:v>114</c:v>
                </c:pt>
                <c:pt idx="51">
                  <c:v>48</c:v>
                </c:pt>
                <c:pt idx="52">
                  <c:v>65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25 SANTOS CONSOL 2014'!$A$103</c:f>
              <c:strCache>
                <c:ptCount val="1"/>
                <c:pt idx="0">
                  <c:v>MONGAGUA</c:v>
                </c:pt>
              </c:strCache>
            </c:strRef>
          </c:tx>
          <c:marker>
            <c:symbol val="none"/>
          </c:marker>
          <c:cat>
            <c:numRef>
              <c:f>'GVE 25 SANTOS CONSOL 2014'!$B$98:$BB$98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25 SANTOS CONSOL 2014'!$B$103:$BB$103</c:f>
              <c:numCache>
                <c:formatCode>General</c:formatCode>
                <c:ptCount val="53"/>
                <c:pt idx="0">
                  <c:v>30</c:v>
                </c:pt>
                <c:pt idx="1">
                  <c:v>24</c:v>
                </c:pt>
                <c:pt idx="2">
                  <c:v>14</c:v>
                </c:pt>
                <c:pt idx="3">
                  <c:v>30</c:v>
                </c:pt>
                <c:pt idx="4">
                  <c:v>15</c:v>
                </c:pt>
                <c:pt idx="5">
                  <c:v>20</c:v>
                </c:pt>
                <c:pt idx="6">
                  <c:v>7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8</c:v>
                </c:pt>
                <c:pt idx="12">
                  <c:v>8</c:v>
                </c:pt>
                <c:pt idx="13">
                  <c:v>33</c:v>
                </c:pt>
                <c:pt idx="14">
                  <c:v>37</c:v>
                </c:pt>
                <c:pt idx="15">
                  <c:v>27</c:v>
                </c:pt>
                <c:pt idx="16">
                  <c:v>38</c:v>
                </c:pt>
                <c:pt idx="17">
                  <c:v>25</c:v>
                </c:pt>
                <c:pt idx="18">
                  <c:v>20</c:v>
                </c:pt>
                <c:pt idx="19">
                  <c:v>38</c:v>
                </c:pt>
                <c:pt idx="20">
                  <c:v>36</c:v>
                </c:pt>
                <c:pt idx="21">
                  <c:v>28</c:v>
                </c:pt>
                <c:pt idx="22">
                  <c:v>34</c:v>
                </c:pt>
                <c:pt idx="23">
                  <c:v>36</c:v>
                </c:pt>
                <c:pt idx="24">
                  <c:v>29</c:v>
                </c:pt>
                <c:pt idx="25">
                  <c:v>31</c:v>
                </c:pt>
                <c:pt idx="26">
                  <c:v>23</c:v>
                </c:pt>
                <c:pt idx="27">
                  <c:v>19</c:v>
                </c:pt>
                <c:pt idx="28">
                  <c:v>22</c:v>
                </c:pt>
                <c:pt idx="29">
                  <c:v>32</c:v>
                </c:pt>
                <c:pt idx="30">
                  <c:v>28</c:v>
                </c:pt>
                <c:pt idx="31">
                  <c:v>38</c:v>
                </c:pt>
                <c:pt idx="32">
                  <c:v>25</c:v>
                </c:pt>
                <c:pt idx="33">
                  <c:v>41</c:v>
                </c:pt>
                <c:pt idx="34">
                  <c:v>57</c:v>
                </c:pt>
                <c:pt idx="35">
                  <c:v>59</c:v>
                </c:pt>
                <c:pt idx="36">
                  <c:v>61</c:v>
                </c:pt>
                <c:pt idx="37">
                  <c:v>98</c:v>
                </c:pt>
                <c:pt idx="38">
                  <c:v>77</c:v>
                </c:pt>
                <c:pt idx="39">
                  <c:v>49</c:v>
                </c:pt>
                <c:pt idx="40">
                  <c:v>34</c:v>
                </c:pt>
                <c:pt idx="41">
                  <c:v>31</c:v>
                </c:pt>
                <c:pt idx="42">
                  <c:v>29</c:v>
                </c:pt>
                <c:pt idx="43">
                  <c:v>37</c:v>
                </c:pt>
                <c:pt idx="44">
                  <c:v>38</c:v>
                </c:pt>
                <c:pt idx="45">
                  <c:v>45</c:v>
                </c:pt>
                <c:pt idx="46">
                  <c:v>36</c:v>
                </c:pt>
                <c:pt idx="47">
                  <c:v>29</c:v>
                </c:pt>
                <c:pt idx="48">
                  <c:v>29</c:v>
                </c:pt>
                <c:pt idx="49">
                  <c:v>41</c:v>
                </c:pt>
                <c:pt idx="50">
                  <c:v>36</c:v>
                </c:pt>
                <c:pt idx="51">
                  <c:v>31</c:v>
                </c:pt>
                <c:pt idx="52">
                  <c:v>100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25 SANTOS CONSOL 2014'!$A$104</c:f>
              <c:strCache>
                <c:ptCount val="1"/>
                <c:pt idx="0">
                  <c:v>PERUIBE</c:v>
                </c:pt>
              </c:strCache>
            </c:strRef>
          </c:tx>
          <c:marker>
            <c:symbol val="none"/>
          </c:marker>
          <c:cat>
            <c:numRef>
              <c:f>'GVE 25 SANTOS CONSOL 2014'!$B$98:$BB$98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25 SANTOS CONSOL 2014'!$B$104:$BB$104</c:f>
              <c:numCache>
                <c:formatCode>General</c:formatCode>
                <c:ptCount val="53"/>
                <c:pt idx="0">
                  <c:v>253</c:v>
                </c:pt>
                <c:pt idx="1">
                  <c:v>234</c:v>
                </c:pt>
                <c:pt idx="2">
                  <c:v>189</c:v>
                </c:pt>
                <c:pt idx="3">
                  <c:v>133</c:v>
                </c:pt>
                <c:pt idx="4">
                  <c:v>129</c:v>
                </c:pt>
                <c:pt idx="5">
                  <c:v>132</c:v>
                </c:pt>
                <c:pt idx="6">
                  <c:v>108</c:v>
                </c:pt>
                <c:pt idx="7">
                  <c:v>112</c:v>
                </c:pt>
                <c:pt idx="8">
                  <c:v>94</c:v>
                </c:pt>
                <c:pt idx="9">
                  <c:v>147</c:v>
                </c:pt>
                <c:pt idx="10">
                  <c:v>104</c:v>
                </c:pt>
                <c:pt idx="11">
                  <c:v>125</c:v>
                </c:pt>
                <c:pt idx="12">
                  <c:v>90</c:v>
                </c:pt>
                <c:pt idx="13">
                  <c:v>70</c:v>
                </c:pt>
                <c:pt idx="14">
                  <c:v>107</c:v>
                </c:pt>
                <c:pt idx="15">
                  <c:v>102</c:v>
                </c:pt>
                <c:pt idx="16">
                  <c:v>71</c:v>
                </c:pt>
                <c:pt idx="17">
                  <c:v>57</c:v>
                </c:pt>
                <c:pt idx="18">
                  <c:v>76</c:v>
                </c:pt>
                <c:pt idx="19">
                  <c:v>82</c:v>
                </c:pt>
                <c:pt idx="20">
                  <c:v>76</c:v>
                </c:pt>
                <c:pt idx="21">
                  <c:v>58</c:v>
                </c:pt>
                <c:pt idx="22">
                  <c:v>65</c:v>
                </c:pt>
                <c:pt idx="23">
                  <c:v>63</c:v>
                </c:pt>
                <c:pt idx="24">
                  <c:v>66</c:v>
                </c:pt>
                <c:pt idx="25">
                  <c:v>69</c:v>
                </c:pt>
                <c:pt idx="26">
                  <c:v>60</c:v>
                </c:pt>
                <c:pt idx="27">
                  <c:v>49</c:v>
                </c:pt>
                <c:pt idx="28">
                  <c:v>48</c:v>
                </c:pt>
                <c:pt idx="29">
                  <c:v>68</c:v>
                </c:pt>
                <c:pt idx="30">
                  <c:v>63</c:v>
                </c:pt>
                <c:pt idx="31">
                  <c:v>115</c:v>
                </c:pt>
                <c:pt idx="32">
                  <c:v>82</c:v>
                </c:pt>
                <c:pt idx="33">
                  <c:v>88</c:v>
                </c:pt>
                <c:pt idx="34">
                  <c:v>138</c:v>
                </c:pt>
                <c:pt idx="35">
                  <c:v>139</c:v>
                </c:pt>
                <c:pt idx="36">
                  <c:v>130</c:v>
                </c:pt>
                <c:pt idx="37">
                  <c:v>108</c:v>
                </c:pt>
                <c:pt idx="38">
                  <c:v>95</c:v>
                </c:pt>
                <c:pt idx="39">
                  <c:v>48</c:v>
                </c:pt>
                <c:pt idx="40">
                  <c:v>66</c:v>
                </c:pt>
                <c:pt idx="41">
                  <c:v>69</c:v>
                </c:pt>
                <c:pt idx="42">
                  <c:v>73</c:v>
                </c:pt>
                <c:pt idx="43">
                  <c:v>66</c:v>
                </c:pt>
                <c:pt idx="44">
                  <c:v>86</c:v>
                </c:pt>
                <c:pt idx="45">
                  <c:v>95</c:v>
                </c:pt>
                <c:pt idx="46">
                  <c:v>83</c:v>
                </c:pt>
                <c:pt idx="47">
                  <c:v>59</c:v>
                </c:pt>
                <c:pt idx="48">
                  <c:v>60</c:v>
                </c:pt>
                <c:pt idx="49">
                  <c:v>76</c:v>
                </c:pt>
                <c:pt idx="50">
                  <c:v>88</c:v>
                </c:pt>
                <c:pt idx="51">
                  <c:v>109</c:v>
                </c:pt>
                <c:pt idx="52">
                  <c:v>239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25 SANTOS CONSOL 2014'!$A$106</c:f>
              <c:strCache>
                <c:ptCount val="1"/>
                <c:pt idx="0">
                  <c:v>SANTOS</c:v>
                </c:pt>
              </c:strCache>
            </c:strRef>
          </c:tx>
          <c:marker>
            <c:symbol val="none"/>
          </c:marker>
          <c:cat>
            <c:numRef>
              <c:f>'GVE 25 SANTOS CONSOL 2014'!$B$98:$BB$98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25 SANTOS CONSOL 2014'!$B$106:$BB$106</c:f>
              <c:numCache>
                <c:formatCode>General</c:formatCode>
                <c:ptCount val="53"/>
                <c:pt idx="0">
                  <c:v>0</c:v>
                </c:pt>
                <c:pt idx="1">
                  <c:v>1</c:v>
                </c:pt>
                <c:pt idx="2">
                  <c:v>8</c:v>
                </c:pt>
                <c:pt idx="3">
                  <c:v>40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80</c:v>
                </c:pt>
                <c:pt idx="23">
                  <c:v>99</c:v>
                </c:pt>
                <c:pt idx="24">
                  <c:v>77</c:v>
                </c:pt>
                <c:pt idx="25">
                  <c:v>98</c:v>
                </c:pt>
                <c:pt idx="26">
                  <c:v>87</c:v>
                </c:pt>
                <c:pt idx="27">
                  <c:v>27</c:v>
                </c:pt>
                <c:pt idx="28">
                  <c:v>17</c:v>
                </c:pt>
                <c:pt idx="29">
                  <c:v>40</c:v>
                </c:pt>
                <c:pt idx="30">
                  <c:v>29</c:v>
                </c:pt>
                <c:pt idx="31">
                  <c:v>43</c:v>
                </c:pt>
                <c:pt idx="32">
                  <c:v>90</c:v>
                </c:pt>
                <c:pt idx="33">
                  <c:v>36</c:v>
                </c:pt>
                <c:pt idx="34">
                  <c:v>182</c:v>
                </c:pt>
                <c:pt idx="35">
                  <c:v>220</c:v>
                </c:pt>
                <c:pt idx="36">
                  <c:v>97</c:v>
                </c:pt>
                <c:pt idx="37">
                  <c:v>156</c:v>
                </c:pt>
                <c:pt idx="38">
                  <c:v>149</c:v>
                </c:pt>
                <c:pt idx="39">
                  <c:v>55</c:v>
                </c:pt>
                <c:pt idx="40">
                  <c:v>140</c:v>
                </c:pt>
                <c:pt idx="41">
                  <c:v>165</c:v>
                </c:pt>
                <c:pt idx="42">
                  <c:v>115</c:v>
                </c:pt>
                <c:pt idx="43">
                  <c:v>73</c:v>
                </c:pt>
                <c:pt idx="44">
                  <c:v>44</c:v>
                </c:pt>
                <c:pt idx="45">
                  <c:v>61</c:v>
                </c:pt>
                <c:pt idx="46">
                  <c:v>24</c:v>
                </c:pt>
                <c:pt idx="47">
                  <c:v>26</c:v>
                </c:pt>
                <c:pt idx="48">
                  <c:v>94</c:v>
                </c:pt>
                <c:pt idx="49">
                  <c:v>97</c:v>
                </c:pt>
                <c:pt idx="50">
                  <c:v>21</c:v>
                </c:pt>
                <c:pt idx="51">
                  <c:v>3</c:v>
                </c:pt>
                <c:pt idx="52">
                  <c:v>30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25 SANTOS CONSOL 2014'!$A$107</c:f>
              <c:strCache>
                <c:ptCount val="1"/>
                <c:pt idx="0">
                  <c:v>SAO VICENTE</c:v>
                </c:pt>
              </c:strCache>
            </c:strRef>
          </c:tx>
          <c:marker>
            <c:symbol val="none"/>
          </c:marker>
          <c:cat>
            <c:numRef>
              <c:f>'GVE 25 SANTOS CONSOL 2014'!$B$98:$BB$98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25 SANTOS CONSOL 2014'!$B$107:$BB$107</c:f>
              <c:numCache>
                <c:formatCode>General</c:formatCode>
                <c:ptCount val="53"/>
                <c:pt idx="0">
                  <c:v>269</c:v>
                </c:pt>
                <c:pt idx="1">
                  <c:v>288</c:v>
                </c:pt>
                <c:pt idx="2">
                  <c:v>352</c:v>
                </c:pt>
                <c:pt idx="3">
                  <c:v>299</c:v>
                </c:pt>
                <c:pt idx="4">
                  <c:v>340</c:v>
                </c:pt>
                <c:pt idx="5">
                  <c:v>382</c:v>
                </c:pt>
                <c:pt idx="6">
                  <c:v>357</c:v>
                </c:pt>
                <c:pt idx="7">
                  <c:v>258</c:v>
                </c:pt>
                <c:pt idx="8">
                  <c:v>191</c:v>
                </c:pt>
                <c:pt idx="9">
                  <c:v>249</c:v>
                </c:pt>
                <c:pt idx="10">
                  <c:v>338</c:v>
                </c:pt>
                <c:pt idx="11">
                  <c:v>308</c:v>
                </c:pt>
                <c:pt idx="12">
                  <c:v>242</c:v>
                </c:pt>
                <c:pt idx="13">
                  <c:v>347</c:v>
                </c:pt>
                <c:pt idx="14">
                  <c:v>323</c:v>
                </c:pt>
                <c:pt idx="15">
                  <c:v>153</c:v>
                </c:pt>
                <c:pt idx="16">
                  <c:v>195</c:v>
                </c:pt>
                <c:pt idx="17">
                  <c:v>142</c:v>
                </c:pt>
                <c:pt idx="18">
                  <c:v>145</c:v>
                </c:pt>
                <c:pt idx="19">
                  <c:v>200</c:v>
                </c:pt>
                <c:pt idx="20">
                  <c:v>205</c:v>
                </c:pt>
                <c:pt idx="21">
                  <c:v>199</c:v>
                </c:pt>
                <c:pt idx="22">
                  <c:v>175</c:v>
                </c:pt>
                <c:pt idx="23">
                  <c:v>154</c:v>
                </c:pt>
                <c:pt idx="24">
                  <c:v>194</c:v>
                </c:pt>
                <c:pt idx="25">
                  <c:v>211</c:v>
                </c:pt>
                <c:pt idx="26">
                  <c:v>216</c:v>
                </c:pt>
                <c:pt idx="27">
                  <c:v>200</c:v>
                </c:pt>
                <c:pt idx="28">
                  <c:v>129</c:v>
                </c:pt>
                <c:pt idx="29">
                  <c:v>244</c:v>
                </c:pt>
                <c:pt idx="30">
                  <c:v>125</c:v>
                </c:pt>
                <c:pt idx="31">
                  <c:v>210</c:v>
                </c:pt>
                <c:pt idx="32">
                  <c:v>319</c:v>
                </c:pt>
                <c:pt idx="33">
                  <c:v>250</c:v>
                </c:pt>
                <c:pt idx="34">
                  <c:v>268</c:v>
                </c:pt>
                <c:pt idx="35">
                  <c:v>313</c:v>
                </c:pt>
                <c:pt idx="36">
                  <c:v>322</c:v>
                </c:pt>
                <c:pt idx="37">
                  <c:v>314</c:v>
                </c:pt>
                <c:pt idx="38">
                  <c:v>293</c:v>
                </c:pt>
                <c:pt idx="39">
                  <c:v>248</c:v>
                </c:pt>
                <c:pt idx="40">
                  <c:v>230</c:v>
                </c:pt>
                <c:pt idx="41">
                  <c:v>278</c:v>
                </c:pt>
                <c:pt idx="42">
                  <c:v>289</c:v>
                </c:pt>
                <c:pt idx="43">
                  <c:v>257</c:v>
                </c:pt>
                <c:pt idx="44">
                  <c:v>213</c:v>
                </c:pt>
                <c:pt idx="45">
                  <c:v>187</c:v>
                </c:pt>
                <c:pt idx="46">
                  <c:v>168</c:v>
                </c:pt>
                <c:pt idx="47">
                  <c:v>197</c:v>
                </c:pt>
                <c:pt idx="48">
                  <c:v>243</c:v>
                </c:pt>
                <c:pt idx="49">
                  <c:v>209</c:v>
                </c:pt>
                <c:pt idx="50">
                  <c:v>204</c:v>
                </c:pt>
                <c:pt idx="51">
                  <c:v>140</c:v>
                </c:pt>
                <c:pt idx="52">
                  <c:v>161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334400"/>
        <c:axId val="77560000"/>
      </c:lineChart>
      <c:catAx>
        <c:axId val="119334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77560000"/>
        <c:crosses val="autoZero"/>
        <c:auto val="1"/>
        <c:lblAlgn val="ctr"/>
        <c:lblOffset val="100"/>
        <c:noMultiLvlLbl val="0"/>
      </c:catAx>
      <c:valAx>
        <c:axId val="775600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93344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5341494948866832"/>
          <c:y val="0.88607592830610915"/>
          <c:w val="0.68235748912432337"/>
          <c:h val="6.536572785771033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4. MDDA: Número de casos de diarréia por faixa etária segundo o trimestre (tendência bruta sem correção por intervalos de faixas etárias), GVE 25 Santos, ESP, 2014</a:t>
            </a:r>
            <a:endParaRPr lang="pt-BR"/>
          </a:p>
        </c:rich>
      </c:tx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&lt;1a</c:v>
          </c:tx>
          <c:invertIfNegative val="0"/>
          <c:cat>
            <c:strRef>
              <c:f>'GVE 25 SANTOS CONSOL 2014'!$A$116:$A$119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25 SANTOS CONSOL 2014'!$B$116:$B$119</c:f>
              <c:numCache>
                <c:formatCode>General</c:formatCode>
                <c:ptCount val="4"/>
                <c:pt idx="0">
                  <c:v>1164</c:v>
                </c:pt>
                <c:pt idx="1">
                  <c:v>555</c:v>
                </c:pt>
                <c:pt idx="2">
                  <c:v>446</c:v>
                </c:pt>
                <c:pt idx="3">
                  <c:v>434</c:v>
                </c:pt>
              </c:numCache>
            </c:numRef>
          </c:val>
        </c:ser>
        <c:ser>
          <c:idx val="1"/>
          <c:order val="1"/>
          <c:tx>
            <c:v>1 - 4a</c:v>
          </c:tx>
          <c:invertIfNegative val="0"/>
          <c:cat>
            <c:strRef>
              <c:f>'GVE 25 SANTOS CONSOL 2014'!$A$116:$A$119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25 SANTOS CONSOL 2014'!$C$116:$C$119</c:f>
              <c:numCache>
                <c:formatCode>General</c:formatCode>
                <c:ptCount val="4"/>
                <c:pt idx="0">
                  <c:v>2602</c:v>
                </c:pt>
                <c:pt idx="1">
                  <c:v>1881</c:v>
                </c:pt>
                <c:pt idx="2">
                  <c:v>2163</c:v>
                </c:pt>
                <c:pt idx="3">
                  <c:v>1697</c:v>
                </c:pt>
              </c:numCache>
            </c:numRef>
          </c:val>
        </c:ser>
        <c:ser>
          <c:idx val="2"/>
          <c:order val="2"/>
          <c:tx>
            <c:v>5 - 9a</c:v>
          </c:tx>
          <c:invertIfNegative val="0"/>
          <c:cat>
            <c:strRef>
              <c:f>'GVE 25 SANTOS CONSOL 2014'!$A$116:$A$119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25 SANTOS CONSOL 2014'!$D$116:$D$119</c:f>
              <c:numCache>
                <c:formatCode>General</c:formatCode>
                <c:ptCount val="4"/>
                <c:pt idx="0">
                  <c:v>2007</c:v>
                </c:pt>
                <c:pt idx="1">
                  <c:v>1329</c:v>
                </c:pt>
                <c:pt idx="2">
                  <c:v>1511</c:v>
                </c:pt>
                <c:pt idx="3">
                  <c:v>1258</c:v>
                </c:pt>
              </c:numCache>
            </c:numRef>
          </c:val>
        </c:ser>
        <c:ser>
          <c:idx val="3"/>
          <c:order val="3"/>
          <c:tx>
            <c:v>10a e +</c:v>
          </c:tx>
          <c:invertIfNegative val="0"/>
          <c:cat>
            <c:strRef>
              <c:f>'GVE 25 SANTOS CONSOL 2014'!$A$116:$A$119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25 SANTOS CONSOL 2014'!$E$116:$E$119</c:f>
              <c:numCache>
                <c:formatCode>General</c:formatCode>
                <c:ptCount val="4"/>
                <c:pt idx="0">
                  <c:v>11097</c:v>
                </c:pt>
                <c:pt idx="1">
                  <c:v>6776</c:v>
                </c:pt>
                <c:pt idx="2">
                  <c:v>7609</c:v>
                </c:pt>
                <c:pt idx="3">
                  <c:v>7706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val>
            <c:numRef>
              <c:f>'GVE 25 SANTOS CONSOL 2014'!$F$116:$F$119</c:f>
              <c:numCache>
                <c:formatCode>General</c:formatCode>
                <c:ptCount val="4"/>
                <c:pt idx="0">
                  <c:v>0</c:v>
                </c:pt>
                <c:pt idx="1">
                  <c:v>23</c:v>
                </c:pt>
                <c:pt idx="2">
                  <c:v>65</c:v>
                </c:pt>
                <c:pt idx="3">
                  <c:v>126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336448"/>
        <c:axId val="130073152"/>
      </c:barChart>
      <c:catAx>
        <c:axId val="119336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overlay val="0"/>
        </c:title>
        <c:majorTickMark val="out"/>
        <c:minorTickMark val="none"/>
        <c:tickLblPos val="nextTo"/>
        <c:crossAx val="130073152"/>
        <c:crosses val="autoZero"/>
        <c:auto val="1"/>
        <c:lblAlgn val="ctr"/>
        <c:lblOffset val="100"/>
        <c:noMultiLvlLbl val="0"/>
      </c:catAx>
      <c:valAx>
        <c:axId val="1300731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933644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5. MDDA: Número de casos de diarréia por plano de tratamento (A, B, C e IGN) segundo o trimestre, GVE 25 Santos, ESP, 2014</a:t>
            </a:r>
            <a:endParaRPr lang="pt-BR">
              <a:effectLst/>
            </a:endParaRPr>
          </a:p>
        </c:rich>
      </c:tx>
      <c:layout/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 25 SANTOS CONSOL 2014'!$A$116:$A$119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25 SANTOS CONSOL 2014'!$H$116:$H$119</c:f>
              <c:numCache>
                <c:formatCode>General</c:formatCode>
                <c:ptCount val="4"/>
                <c:pt idx="0">
                  <c:v>9765</c:v>
                </c:pt>
                <c:pt idx="1">
                  <c:v>5608</c:v>
                </c:pt>
                <c:pt idx="2">
                  <c:v>5222</c:v>
                </c:pt>
                <c:pt idx="3">
                  <c:v>5449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 25 SANTOS CONSOL 2014'!$A$116:$A$119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25 SANTOS CONSOL 2014'!$I$116:$I$119</c:f>
              <c:numCache>
                <c:formatCode>General</c:formatCode>
                <c:ptCount val="4"/>
                <c:pt idx="0">
                  <c:v>5418</c:v>
                </c:pt>
                <c:pt idx="1">
                  <c:v>3440</c:v>
                </c:pt>
                <c:pt idx="2">
                  <c:v>4084</c:v>
                </c:pt>
                <c:pt idx="3">
                  <c:v>2826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 25 SANTOS CONSOL 2014'!$A$116:$A$119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25 SANTOS CONSOL 2014'!$J$116:$J$119</c:f>
              <c:numCache>
                <c:formatCode>General</c:formatCode>
                <c:ptCount val="4"/>
                <c:pt idx="0">
                  <c:v>1687</c:v>
                </c:pt>
                <c:pt idx="1">
                  <c:v>1440</c:v>
                </c:pt>
                <c:pt idx="2">
                  <c:v>2344</c:v>
                </c:pt>
                <c:pt idx="3">
                  <c:v>2815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 25 SANTOS CONSOL 2014'!$A$116:$A$119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25 SANTOS CONSOL 2014'!$K$116:$K$119</c:f>
              <c:numCache>
                <c:formatCode>General</c:formatCode>
                <c:ptCount val="4"/>
                <c:pt idx="0">
                  <c:v>0</c:v>
                </c:pt>
                <c:pt idx="1">
                  <c:v>76</c:v>
                </c:pt>
                <c:pt idx="2">
                  <c:v>144</c:v>
                </c:pt>
                <c:pt idx="3">
                  <c:v>131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9783296"/>
        <c:axId val="130075456"/>
      </c:barChart>
      <c:catAx>
        <c:axId val="129783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30075456"/>
        <c:crosses val="autoZero"/>
        <c:auto val="1"/>
        <c:lblAlgn val="ctr"/>
        <c:lblOffset val="100"/>
        <c:noMultiLvlLbl val="0"/>
      </c:catAx>
      <c:valAx>
        <c:axId val="1300754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978329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0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10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2</xdr:row>
      <xdr:rowOff>24342</xdr:rowOff>
    </xdr:from>
    <xdr:to>
      <xdr:col>0</xdr:col>
      <xdr:colOff>1031492</xdr:colOff>
      <xdr:row>6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95817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54466" cy="6010922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54466" cy="6010922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5218" cy="602017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22"/>
  <sheetViews>
    <sheetView tabSelected="1" zoomScaleNormal="100" workbookViewId="0"/>
  </sheetViews>
  <sheetFormatPr defaultRowHeight="11.25" x14ac:dyDescent="0.2"/>
  <cols>
    <col min="1" max="1" width="17.7109375" style="3" customWidth="1"/>
    <col min="2" max="2" width="10.28515625" style="3" customWidth="1"/>
    <col min="3" max="3" width="11.28515625" style="3" customWidth="1"/>
    <col min="4" max="4" width="9.140625" style="3"/>
    <col min="5" max="5" width="13.42578125" style="3" customWidth="1"/>
    <col min="6" max="6" width="13" style="3" customWidth="1"/>
    <col min="7" max="11" width="9.140625" style="3"/>
    <col min="12" max="12" width="10.5703125" style="3" customWidth="1"/>
    <col min="13" max="13" width="11.140625" style="3" customWidth="1"/>
    <col min="14" max="14" width="10" style="3" bestFit="1" customWidth="1"/>
    <col min="15" max="15" width="13.140625" style="3" bestFit="1" customWidth="1"/>
    <col min="16" max="16" width="9.140625" style="3"/>
    <col min="17" max="17" width="9.140625" style="14"/>
    <col min="18" max="16384" width="9.140625" style="3"/>
  </cols>
  <sheetData>
    <row r="1" spans="1:17" s="7" customFormat="1" x14ac:dyDescent="0.2">
      <c r="P1" s="13"/>
      <c r="Q1" s="13"/>
    </row>
    <row r="2" spans="1:17" s="7" customFormat="1" ht="18" x14ac:dyDescent="0.25">
      <c r="A2" s="12"/>
      <c r="B2" s="2" t="s">
        <v>27</v>
      </c>
      <c r="G2" s="19" t="s">
        <v>45</v>
      </c>
      <c r="O2" s="13"/>
    </row>
    <row r="3" spans="1:17" s="7" customFormat="1" x14ac:dyDescent="0.2">
      <c r="A3" s="12"/>
      <c r="B3" s="2" t="s">
        <v>28</v>
      </c>
      <c r="O3" s="13"/>
    </row>
    <row r="4" spans="1:17" s="7" customFormat="1" x14ac:dyDescent="0.2">
      <c r="A4" s="12"/>
      <c r="B4" s="2" t="s">
        <v>29</v>
      </c>
      <c r="O4" s="13"/>
    </row>
    <row r="5" spans="1:17" s="7" customFormat="1" x14ac:dyDescent="0.2">
      <c r="A5" s="12"/>
      <c r="B5" s="2" t="s">
        <v>30</v>
      </c>
      <c r="O5" s="13"/>
    </row>
    <row r="6" spans="1:17" s="7" customFormat="1" ht="18" x14ac:dyDescent="0.25">
      <c r="A6" s="12"/>
      <c r="B6" s="5" t="s">
        <v>31</v>
      </c>
      <c r="H6" s="19" t="s">
        <v>53</v>
      </c>
      <c r="O6" s="13"/>
    </row>
    <row r="7" spans="1:17" s="7" customFormat="1" x14ac:dyDescent="0.2">
      <c r="A7" s="12"/>
      <c r="B7" s="5" t="s">
        <v>32</v>
      </c>
      <c r="O7" s="13"/>
    </row>
    <row r="8" spans="1:17" s="7" customFormat="1" x14ac:dyDescent="0.2">
      <c r="A8" s="12"/>
      <c r="B8" s="20" t="s">
        <v>33</v>
      </c>
      <c r="O8" s="13"/>
    </row>
    <row r="9" spans="1:17" s="7" customFormat="1" x14ac:dyDescent="0.2">
      <c r="A9" s="12"/>
      <c r="B9" s="20"/>
      <c r="O9" s="13"/>
    </row>
    <row r="10" spans="1:17" s="7" customFormat="1" ht="12.75" x14ac:dyDescent="0.2">
      <c r="A10" s="12"/>
      <c r="B10" s="20"/>
      <c r="C10" s="21" t="s">
        <v>47</v>
      </c>
      <c r="O10" s="13"/>
    </row>
    <row r="11" spans="1:17" s="7" customFormat="1" ht="12.75" x14ac:dyDescent="0.2">
      <c r="A11" s="12"/>
      <c r="B11" s="20"/>
      <c r="C11" s="22" t="s">
        <v>48</v>
      </c>
      <c r="O11" s="13"/>
    </row>
    <row r="12" spans="1:17" s="7" customFormat="1" ht="12.75" x14ac:dyDescent="0.2">
      <c r="A12" s="12"/>
      <c r="C12" s="22" t="s">
        <v>49</v>
      </c>
      <c r="O12" s="13"/>
    </row>
    <row r="13" spans="1:17" s="7" customFormat="1" ht="12.75" x14ac:dyDescent="0.2">
      <c r="A13" s="12"/>
      <c r="C13" s="21" t="s">
        <v>50</v>
      </c>
      <c r="O13" s="13"/>
    </row>
    <row r="14" spans="1:17" s="7" customFormat="1" ht="12.75" x14ac:dyDescent="0.2">
      <c r="A14" s="12"/>
      <c r="C14" s="21" t="s">
        <v>51</v>
      </c>
      <c r="O14" s="13"/>
    </row>
    <row r="15" spans="1:17" s="7" customFormat="1" ht="12.75" x14ac:dyDescent="0.2">
      <c r="A15" s="12"/>
      <c r="C15" s="21" t="s">
        <v>52</v>
      </c>
      <c r="O15" s="13"/>
    </row>
    <row r="16" spans="1:17" x14ac:dyDescent="0.2">
      <c r="A16" s="1"/>
      <c r="B16" s="6"/>
    </row>
    <row r="17" spans="1:56" x14ac:dyDescent="0.2">
      <c r="A17" s="145"/>
      <c r="B17" s="145"/>
      <c r="C17" s="7"/>
      <c r="D17" s="7"/>
      <c r="E17" s="7"/>
      <c r="F17" s="7"/>
      <c r="G17" s="7"/>
      <c r="H17" s="7"/>
      <c r="I17" s="7"/>
      <c r="J17" s="7"/>
    </row>
    <row r="18" spans="1:56" s="8" customFormat="1" ht="16.5" thickBot="1" x14ac:dyDescent="0.3">
      <c r="A18" s="47" t="s">
        <v>54</v>
      </c>
      <c r="B18" s="4"/>
      <c r="C18" s="4"/>
      <c r="D18" s="4"/>
      <c r="E18" s="4"/>
      <c r="F18" s="4"/>
      <c r="G18" s="4"/>
      <c r="H18" s="4"/>
      <c r="I18" s="4"/>
      <c r="J18" s="4"/>
      <c r="K18" s="4"/>
      <c r="M18" s="16"/>
      <c r="Q18" s="15"/>
      <c r="BD18" s="9"/>
    </row>
    <row r="19" spans="1:56" s="23" customFormat="1" ht="25.5" customHeight="1" thickBot="1" x14ac:dyDescent="0.3">
      <c r="A19" s="130" t="s">
        <v>23</v>
      </c>
      <c r="B19" s="146" t="s">
        <v>13</v>
      </c>
      <c r="C19" s="146"/>
      <c r="D19" s="146"/>
      <c r="E19" s="146"/>
      <c r="F19" s="146"/>
      <c r="G19" s="147"/>
      <c r="H19" s="148" t="s">
        <v>14</v>
      </c>
      <c r="I19" s="146"/>
      <c r="J19" s="146"/>
      <c r="K19" s="146"/>
      <c r="L19" s="147"/>
      <c r="M19" s="130" t="s">
        <v>24</v>
      </c>
      <c r="N19" s="130" t="s">
        <v>25</v>
      </c>
      <c r="O19" s="137" t="s">
        <v>26</v>
      </c>
      <c r="P19" s="139"/>
      <c r="Q19" s="140"/>
    </row>
    <row r="20" spans="1:56" s="23" customFormat="1" ht="12" thickBot="1" x14ac:dyDescent="0.3">
      <c r="A20" s="131"/>
      <c r="B20" s="43" t="s">
        <v>15</v>
      </c>
      <c r="C20" s="44" t="s">
        <v>16</v>
      </c>
      <c r="D20" s="44" t="s">
        <v>17</v>
      </c>
      <c r="E20" s="44" t="s">
        <v>18</v>
      </c>
      <c r="F20" s="45" t="s">
        <v>19</v>
      </c>
      <c r="G20" s="46" t="s">
        <v>2</v>
      </c>
      <c r="H20" s="43" t="s">
        <v>20</v>
      </c>
      <c r="I20" s="44" t="s">
        <v>21</v>
      </c>
      <c r="J20" s="44" t="s">
        <v>22</v>
      </c>
      <c r="K20" s="45" t="s">
        <v>19</v>
      </c>
      <c r="L20" s="46" t="s">
        <v>2</v>
      </c>
      <c r="M20" s="131"/>
      <c r="N20" s="131"/>
      <c r="O20" s="138"/>
      <c r="P20" s="139"/>
      <c r="Q20" s="140"/>
    </row>
    <row r="21" spans="1:56" x14ac:dyDescent="0.2">
      <c r="A21" s="28">
        <v>1</v>
      </c>
      <c r="B21" s="30">
        <v>85</v>
      </c>
      <c r="C21" s="31">
        <v>208</v>
      </c>
      <c r="D21" s="31">
        <v>176</v>
      </c>
      <c r="E21" s="31">
        <v>880</v>
      </c>
      <c r="F21" s="32">
        <v>0</v>
      </c>
      <c r="G21" s="35">
        <v>1349</v>
      </c>
      <c r="H21" s="30">
        <v>764</v>
      </c>
      <c r="I21" s="31">
        <v>513</v>
      </c>
      <c r="J21" s="31">
        <v>72</v>
      </c>
      <c r="K21" s="32">
        <v>0</v>
      </c>
      <c r="L21" s="35">
        <v>1349</v>
      </c>
      <c r="M21" s="30">
        <v>101</v>
      </c>
      <c r="N21" s="31">
        <v>101</v>
      </c>
      <c r="O21" s="37">
        <f>(N21*100/M21)</f>
        <v>100</v>
      </c>
      <c r="P21" s="25"/>
      <c r="Q21" s="17"/>
    </row>
    <row r="22" spans="1:56" x14ac:dyDescent="0.2">
      <c r="A22" s="29">
        <v>2</v>
      </c>
      <c r="B22" s="33">
        <v>95</v>
      </c>
      <c r="C22" s="27">
        <v>244</v>
      </c>
      <c r="D22" s="27">
        <v>166</v>
      </c>
      <c r="E22" s="27">
        <v>1222</v>
      </c>
      <c r="F22" s="34">
        <v>0</v>
      </c>
      <c r="G22" s="36">
        <v>1727</v>
      </c>
      <c r="H22" s="33">
        <v>1006</v>
      </c>
      <c r="I22" s="27">
        <v>574</v>
      </c>
      <c r="J22" s="27">
        <v>147</v>
      </c>
      <c r="K22" s="34">
        <v>0</v>
      </c>
      <c r="L22" s="36">
        <v>1727</v>
      </c>
      <c r="M22" s="33">
        <v>101</v>
      </c>
      <c r="N22" s="27">
        <v>101</v>
      </c>
      <c r="O22" s="38">
        <f t="shared" ref="O22:O73" si="0">(N22*100/M22)</f>
        <v>100</v>
      </c>
      <c r="P22" s="25"/>
      <c r="Q22" s="17"/>
    </row>
    <row r="23" spans="1:56" x14ac:dyDescent="0.2">
      <c r="A23" s="29">
        <v>3</v>
      </c>
      <c r="B23" s="33">
        <v>46</v>
      </c>
      <c r="C23" s="27">
        <v>170</v>
      </c>
      <c r="D23" s="27">
        <v>128</v>
      </c>
      <c r="E23" s="27">
        <v>1010</v>
      </c>
      <c r="F23" s="34">
        <v>0</v>
      </c>
      <c r="G23" s="36">
        <v>1354</v>
      </c>
      <c r="H23" s="33">
        <v>843</v>
      </c>
      <c r="I23" s="27">
        <v>418</v>
      </c>
      <c r="J23" s="27">
        <v>93</v>
      </c>
      <c r="K23" s="34">
        <v>0</v>
      </c>
      <c r="L23" s="36">
        <v>1354</v>
      </c>
      <c r="M23" s="33">
        <v>101</v>
      </c>
      <c r="N23" s="27">
        <v>99</v>
      </c>
      <c r="O23" s="38">
        <f t="shared" si="0"/>
        <v>98.019801980198025</v>
      </c>
      <c r="P23" s="25"/>
      <c r="Q23" s="17"/>
    </row>
    <row r="24" spans="1:56" x14ac:dyDescent="0.2">
      <c r="A24" s="29">
        <v>4</v>
      </c>
      <c r="B24" s="33">
        <v>94</v>
      </c>
      <c r="C24" s="27">
        <v>165</v>
      </c>
      <c r="D24" s="27">
        <v>202</v>
      </c>
      <c r="E24" s="27">
        <v>1065</v>
      </c>
      <c r="F24" s="34">
        <v>0</v>
      </c>
      <c r="G24" s="36">
        <v>1526</v>
      </c>
      <c r="H24" s="33">
        <v>1007</v>
      </c>
      <c r="I24" s="27">
        <v>430</v>
      </c>
      <c r="J24" s="27">
        <v>89</v>
      </c>
      <c r="K24" s="34">
        <v>0</v>
      </c>
      <c r="L24" s="36">
        <v>1526</v>
      </c>
      <c r="M24" s="33">
        <v>101</v>
      </c>
      <c r="N24" s="27">
        <v>101</v>
      </c>
      <c r="O24" s="38">
        <f t="shared" si="0"/>
        <v>100</v>
      </c>
      <c r="P24" s="25"/>
      <c r="Q24" s="17"/>
    </row>
    <row r="25" spans="1:56" x14ac:dyDescent="0.2">
      <c r="A25" s="29">
        <v>5</v>
      </c>
      <c r="B25" s="33">
        <v>87</v>
      </c>
      <c r="C25" s="27">
        <v>162</v>
      </c>
      <c r="D25" s="27">
        <v>299</v>
      </c>
      <c r="E25" s="27">
        <v>944</v>
      </c>
      <c r="F25" s="34">
        <v>0</v>
      </c>
      <c r="G25" s="36">
        <v>1492</v>
      </c>
      <c r="H25" s="33">
        <v>985</v>
      </c>
      <c r="I25" s="27">
        <v>407</v>
      </c>
      <c r="J25" s="27">
        <v>100</v>
      </c>
      <c r="K25" s="34">
        <v>0</v>
      </c>
      <c r="L25" s="36">
        <v>1492</v>
      </c>
      <c r="M25" s="33">
        <v>101</v>
      </c>
      <c r="N25" s="27">
        <v>71</v>
      </c>
      <c r="O25" s="38">
        <f t="shared" si="0"/>
        <v>70.297029702970292</v>
      </c>
      <c r="P25" s="25"/>
      <c r="Q25" s="17"/>
    </row>
    <row r="26" spans="1:56" x14ac:dyDescent="0.2">
      <c r="A26" s="29">
        <v>6</v>
      </c>
      <c r="B26" s="33">
        <v>337</v>
      </c>
      <c r="C26" s="27">
        <v>547</v>
      </c>
      <c r="D26" s="27">
        <v>299</v>
      </c>
      <c r="E26" s="27">
        <v>1319</v>
      </c>
      <c r="F26" s="34">
        <v>0</v>
      </c>
      <c r="G26" s="36">
        <v>2502</v>
      </c>
      <c r="H26" s="33">
        <v>1529</v>
      </c>
      <c r="I26" s="27">
        <v>854</v>
      </c>
      <c r="J26" s="27">
        <v>119</v>
      </c>
      <c r="K26" s="34">
        <v>0</v>
      </c>
      <c r="L26" s="36">
        <v>2502</v>
      </c>
      <c r="M26" s="33">
        <v>101</v>
      </c>
      <c r="N26" s="27">
        <v>71</v>
      </c>
      <c r="O26" s="38">
        <f t="shared" si="0"/>
        <v>70.297029702970292</v>
      </c>
      <c r="P26" s="25"/>
      <c r="Q26" s="17"/>
    </row>
    <row r="27" spans="1:56" x14ac:dyDescent="0.2">
      <c r="A27" s="29">
        <v>7</v>
      </c>
      <c r="B27" s="33">
        <v>70</v>
      </c>
      <c r="C27" s="27">
        <v>208</v>
      </c>
      <c r="D27" s="27">
        <v>103</v>
      </c>
      <c r="E27" s="27">
        <v>910</v>
      </c>
      <c r="F27" s="34">
        <v>0</v>
      </c>
      <c r="G27" s="36">
        <v>1291</v>
      </c>
      <c r="H27" s="33">
        <v>669</v>
      </c>
      <c r="I27" s="27">
        <v>406</v>
      </c>
      <c r="J27" s="27">
        <v>216</v>
      </c>
      <c r="K27" s="34">
        <v>0</v>
      </c>
      <c r="L27" s="36">
        <v>1291</v>
      </c>
      <c r="M27" s="33">
        <v>101</v>
      </c>
      <c r="N27" s="27">
        <v>71</v>
      </c>
      <c r="O27" s="38">
        <f t="shared" si="0"/>
        <v>70.297029702970292</v>
      </c>
      <c r="P27" s="25"/>
      <c r="Q27" s="17"/>
    </row>
    <row r="28" spans="1:56" x14ac:dyDescent="0.2">
      <c r="A28" s="29">
        <v>8</v>
      </c>
      <c r="B28" s="33">
        <v>74</v>
      </c>
      <c r="C28" s="27">
        <v>133</v>
      </c>
      <c r="D28" s="27">
        <v>187</v>
      </c>
      <c r="E28" s="27">
        <v>545</v>
      </c>
      <c r="F28" s="34">
        <v>0</v>
      </c>
      <c r="G28" s="36">
        <v>939</v>
      </c>
      <c r="H28" s="33">
        <v>482</v>
      </c>
      <c r="I28" s="27">
        <v>268</v>
      </c>
      <c r="J28" s="27">
        <v>189</v>
      </c>
      <c r="K28" s="34">
        <v>0</v>
      </c>
      <c r="L28" s="36">
        <v>939</v>
      </c>
      <c r="M28" s="33">
        <v>101</v>
      </c>
      <c r="N28" s="27">
        <v>71</v>
      </c>
      <c r="O28" s="38">
        <f t="shared" si="0"/>
        <v>70.297029702970292</v>
      </c>
      <c r="P28" s="25"/>
      <c r="Q28" s="17"/>
    </row>
    <row r="29" spans="1:56" x14ac:dyDescent="0.2">
      <c r="A29" s="29">
        <v>9</v>
      </c>
      <c r="B29" s="33">
        <v>61</v>
      </c>
      <c r="C29" s="27">
        <v>179</v>
      </c>
      <c r="D29" s="27">
        <v>90</v>
      </c>
      <c r="E29" s="27">
        <v>548</v>
      </c>
      <c r="F29" s="34">
        <v>0</v>
      </c>
      <c r="G29" s="36">
        <v>878</v>
      </c>
      <c r="H29" s="33">
        <v>486</v>
      </c>
      <c r="I29" s="27">
        <v>282</v>
      </c>
      <c r="J29" s="27">
        <v>110</v>
      </c>
      <c r="K29" s="34">
        <v>0</v>
      </c>
      <c r="L29" s="36">
        <v>878</v>
      </c>
      <c r="M29" s="33">
        <v>101</v>
      </c>
      <c r="N29" s="27">
        <v>71</v>
      </c>
      <c r="O29" s="38">
        <f t="shared" si="0"/>
        <v>70.297029702970292</v>
      </c>
      <c r="P29" s="25"/>
      <c r="Q29" s="17"/>
    </row>
    <row r="30" spans="1:56" x14ac:dyDescent="0.2">
      <c r="A30" s="29">
        <v>10</v>
      </c>
      <c r="B30" s="33">
        <v>72</v>
      </c>
      <c r="C30" s="27">
        <v>168</v>
      </c>
      <c r="D30" s="27">
        <v>101</v>
      </c>
      <c r="E30" s="27">
        <v>691</v>
      </c>
      <c r="F30" s="34">
        <v>0</v>
      </c>
      <c r="G30" s="36">
        <v>1032</v>
      </c>
      <c r="H30" s="33">
        <v>598</v>
      </c>
      <c r="I30" s="27">
        <v>314</v>
      </c>
      <c r="J30" s="27">
        <v>120</v>
      </c>
      <c r="K30" s="34">
        <v>0</v>
      </c>
      <c r="L30" s="36">
        <v>1032</v>
      </c>
      <c r="M30" s="33">
        <v>101</v>
      </c>
      <c r="N30" s="27">
        <v>71</v>
      </c>
      <c r="O30" s="38">
        <f t="shared" si="0"/>
        <v>70.297029702970292</v>
      </c>
      <c r="P30" s="25"/>
      <c r="Q30" s="17"/>
    </row>
    <row r="31" spans="1:56" x14ac:dyDescent="0.2">
      <c r="A31" s="29">
        <v>11</v>
      </c>
      <c r="B31" s="33">
        <v>60</v>
      </c>
      <c r="C31" s="27">
        <v>152</v>
      </c>
      <c r="D31" s="27">
        <v>90</v>
      </c>
      <c r="E31" s="27">
        <v>645</v>
      </c>
      <c r="F31" s="34">
        <v>0</v>
      </c>
      <c r="G31" s="36">
        <v>947</v>
      </c>
      <c r="H31" s="33">
        <v>478</v>
      </c>
      <c r="I31" s="27">
        <v>283</v>
      </c>
      <c r="J31" s="27">
        <v>186</v>
      </c>
      <c r="K31" s="34">
        <v>0</v>
      </c>
      <c r="L31" s="36">
        <v>947</v>
      </c>
      <c r="M31" s="33">
        <v>101</v>
      </c>
      <c r="N31" s="27">
        <v>71</v>
      </c>
      <c r="O31" s="38">
        <f t="shared" si="0"/>
        <v>70.297029702970292</v>
      </c>
      <c r="P31" s="25"/>
      <c r="Q31" s="17"/>
    </row>
    <row r="32" spans="1:56" x14ac:dyDescent="0.2">
      <c r="A32" s="29">
        <v>12</v>
      </c>
      <c r="B32" s="33">
        <v>51</v>
      </c>
      <c r="C32" s="27">
        <v>160</v>
      </c>
      <c r="D32" s="27">
        <v>78</v>
      </c>
      <c r="E32" s="27">
        <v>738</v>
      </c>
      <c r="F32" s="34">
        <v>0</v>
      </c>
      <c r="G32" s="36">
        <v>1027</v>
      </c>
      <c r="H32" s="33">
        <v>512</v>
      </c>
      <c r="I32" s="27">
        <v>360</v>
      </c>
      <c r="J32" s="27">
        <v>155</v>
      </c>
      <c r="K32" s="34">
        <v>0</v>
      </c>
      <c r="L32" s="36">
        <v>1027</v>
      </c>
      <c r="M32" s="33">
        <v>101</v>
      </c>
      <c r="N32" s="27">
        <v>71</v>
      </c>
      <c r="O32" s="38">
        <f t="shared" si="0"/>
        <v>70.297029702970292</v>
      </c>
      <c r="P32" s="25"/>
      <c r="Q32" s="17"/>
    </row>
    <row r="33" spans="1:17" x14ac:dyDescent="0.2">
      <c r="A33" s="29">
        <v>13</v>
      </c>
      <c r="B33" s="33">
        <v>32</v>
      </c>
      <c r="C33" s="27">
        <v>106</v>
      </c>
      <c r="D33" s="27">
        <v>88</v>
      </c>
      <c r="E33" s="27">
        <v>580</v>
      </c>
      <c r="F33" s="34">
        <v>0</v>
      </c>
      <c r="G33" s="36">
        <v>806</v>
      </c>
      <c r="H33" s="33">
        <v>406</v>
      </c>
      <c r="I33" s="27">
        <v>309</v>
      </c>
      <c r="J33" s="27">
        <v>91</v>
      </c>
      <c r="K33" s="34">
        <v>0</v>
      </c>
      <c r="L33" s="36">
        <v>806</v>
      </c>
      <c r="M33" s="33">
        <v>101</v>
      </c>
      <c r="N33" s="27">
        <v>71</v>
      </c>
      <c r="O33" s="38">
        <f t="shared" si="0"/>
        <v>70.297029702970292</v>
      </c>
      <c r="P33" s="25"/>
      <c r="Q33" s="17"/>
    </row>
    <row r="34" spans="1:17" x14ac:dyDescent="0.2">
      <c r="A34" s="29">
        <v>14</v>
      </c>
      <c r="B34" s="33">
        <v>51</v>
      </c>
      <c r="C34" s="27">
        <v>288</v>
      </c>
      <c r="D34" s="27">
        <v>158</v>
      </c>
      <c r="E34" s="27">
        <v>593</v>
      </c>
      <c r="F34" s="34">
        <v>0</v>
      </c>
      <c r="G34" s="36">
        <v>1090</v>
      </c>
      <c r="H34" s="33">
        <v>751</v>
      </c>
      <c r="I34" s="27">
        <v>238</v>
      </c>
      <c r="J34" s="27">
        <v>94</v>
      </c>
      <c r="K34" s="34">
        <v>7</v>
      </c>
      <c r="L34" s="36">
        <v>1090</v>
      </c>
      <c r="M34" s="33">
        <v>101</v>
      </c>
      <c r="N34" s="27">
        <v>69</v>
      </c>
      <c r="O34" s="38">
        <f t="shared" si="0"/>
        <v>68.316831683168317</v>
      </c>
      <c r="P34" s="25"/>
      <c r="Q34" s="17"/>
    </row>
    <row r="35" spans="1:17" x14ac:dyDescent="0.2">
      <c r="A35" s="29">
        <v>15</v>
      </c>
      <c r="B35" s="33">
        <v>68</v>
      </c>
      <c r="C35" s="27">
        <v>140</v>
      </c>
      <c r="D35" s="27">
        <v>115</v>
      </c>
      <c r="E35" s="27">
        <v>678</v>
      </c>
      <c r="F35" s="34">
        <v>0</v>
      </c>
      <c r="G35" s="36">
        <v>1001</v>
      </c>
      <c r="H35" s="33">
        <v>473</v>
      </c>
      <c r="I35" s="27">
        <v>410</v>
      </c>
      <c r="J35" s="27">
        <v>118</v>
      </c>
      <c r="K35" s="34">
        <v>0</v>
      </c>
      <c r="L35" s="36">
        <v>1001</v>
      </c>
      <c r="M35" s="33">
        <v>101</v>
      </c>
      <c r="N35" s="27">
        <v>70</v>
      </c>
      <c r="O35" s="38">
        <f t="shared" si="0"/>
        <v>69.306930693069305</v>
      </c>
      <c r="P35" s="25"/>
      <c r="Q35" s="17"/>
    </row>
    <row r="36" spans="1:17" x14ac:dyDescent="0.2">
      <c r="A36" s="29">
        <v>16</v>
      </c>
      <c r="B36" s="33">
        <v>52</v>
      </c>
      <c r="C36" s="27">
        <v>132</v>
      </c>
      <c r="D36" s="27">
        <v>106</v>
      </c>
      <c r="E36" s="27">
        <v>477</v>
      </c>
      <c r="F36" s="34">
        <v>0</v>
      </c>
      <c r="G36" s="36">
        <v>767</v>
      </c>
      <c r="H36" s="33">
        <v>367</v>
      </c>
      <c r="I36" s="27">
        <v>331</v>
      </c>
      <c r="J36" s="27">
        <v>69</v>
      </c>
      <c r="K36" s="34">
        <v>0</v>
      </c>
      <c r="L36" s="36">
        <v>767</v>
      </c>
      <c r="M36" s="33">
        <v>101</v>
      </c>
      <c r="N36" s="27">
        <v>71</v>
      </c>
      <c r="O36" s="38">
        <f t="shared" si="0"/>
        <v>70.297029702970292</v>
      </c>
      <c r="P36" s="25"/>
      <c r="Q36" s="17"/>
    </row>
    <row r="37" spans="1:17" x14ac:dyDescent="0.2">
      <c r="A37" s="29">
        <v>17</v>
      </c>
      <c r="B37" s="33">
        <v>34</v>
      </c>
      <c r="C37" s="27">
        <v>98</v>
      </c>
      <c r="D37" s="27">
        <v>95</v>
      </c>
      <c r="E37" s="27">
        <v>422</v>
      </c>
      <c r="F37" s="34">
        <v>0</v>
      </c>
      <c r="G37" s="36">
        <v>649</v>
      </c>
      <c r="H37" s="33">
        <v>390</v>
      </c>
      <c r="I37" s="27">
        <v>152</v>
      </c>
      <c r="J37" s="27">
        <v>107</v>
      </c>
      <c r="K37" s="34">
        <v>0</v>
      </c>
      <c r="L37" s="36">
        <v>649</v>
      </c>
      <c r="M37" s="33">
        <v>101</v>
      </c>
      <c r="N37" s="27">
        <v>68</v>
      </c>
      <c r="O37" s="38">
        <f t="shared" si="0"/>
        <v>67.32673267326733</v>
      </c>
      <c r="P37" s="25"/>
      <c r="Q37" s="17"/>
    </row>
    <row r="38" spans="1:17" x14ac:dyDescent="0.2">
      <c r="A38" s="29">
        <v>18</v>
      </c>
      <c r="B38" s="33">
        <v>51</v>
      </c>
      <c r="C38" s="27">
        <v>125</v>
      </c>
      <c r="D38" s="27">
        <v>108</v>
      </c>
      <c r="E38" s="27">
        <v>511</v>
      </c>
      <c r="F38" s="34">
        <v>0</v>
      </c>
      <c r="G38" s="36">
        <v>795</v>
      </c>
      <c r="H38" s="33">
        <v>497</v>
      </c>
      <c r="I38" s="27">
        <v>203</v>
      </c>
      <c r="J38" s="27">
        <v>95</v>
      </c>
      <c r="K38" s="34">
        <v>0</v>
      </c>
      <c r="L38" s="36">
        <v>795</v>
      </c>
      <c r="M38" s="33">
        <v>101</v>
      </c>
      <c r="N38" s="27">
        <v>67</v>
      </c>
      <c r="O38" s="38">
        <f t="shared" si="0"/>
        <v>66.336633663366342</v>
      </c>
      <c r="P38" s="25"/>
      <c r="Q38" s="17"/>
    </row>
    <row r="39" spans="1:17" x14ac:dyDescent="0.2">
      <c r="A39" s="29">
        <v>19</v>
      </c>
      <c r="B39" s="33">
        <v>45</v>
      </c>
      <c r="C39" s="27">
        <v>146</v>
      </c>
      <c r="D39" s="27">
        <v>111</v>
      </c>
      <c r="E39" s="27">
        <v>477</v>
      </c>
      <c r="F39" s="34">
        <v>0</v>
      </c>
      <c r="G39" s="36">
        <v>779</v>
      </c>
      <c r="H39" s="33">
        <v>417</v>
      </c>
      <c r="I39" s="27">
        <v>255</v>
      </c>
      <c r="J39" s="27">
        <v>101</v>
      </c>
      <c r="K39" s="34">
        <v>6</v>
      </c>
      <c r="L39" s="36">
        <v>779</v>
      </c>
      <c r="M39" s="33">
        <v>101</v>
      </c>
      <c r="N39" s="27">
        <v>71</v>
      </c>
      <c r="O39" s="38">
        <f t="shared" si="0"/>
        <v>70.297029702970292</v>
      </c>
      <c r="P39" s="25"/>
      <c r="Q39" s="17"/>
    </row>
    <row r="40" spans="1:17" x14ac:dyDescent="0.2">
      <c r="A40" s="29">
        <v>20</v>
      </c>
      <c r="B40" s="33">
        <v>35</v>
      </c>
      <c r="C40" s="27">
        <v>142</v>
      </c>
      <c r="D40" s="27">
        <v>78</v>
      </c>
      <c r="E40" s="27">
        <v>485</v>
      </c>
      <c r="F40" s="34">
        <v>0</v>
      </c>
      <c r="G40" s="36">
        <v>740</v>
      </c>
      <c r="H40" s="33">
        <v>407</v>
      </c>
      <c r="I40" s="27">
        <v>233</v>
      </c>
      <c r="J40" s="27">
        <v>100</v>
      </c>
      <c r="K40" s="34">
        <v>0</v>
      </c>
      <c r="L40" s="36">
        <v>740</v>
      </c>
      <c r="M40" s="33">
        <v>101</v>
      </c>
      <c r="N40" s="27">
        <v>71</v>
      </c>
      <c r="O40" s="38">
        <f t="shared" si="0"/>
        <v>70.297029702970292</v>
      </c>
      <c r="P40" s="25"/>
      <c r="Q40" s="17"/>
    </row>
    <row r="41" spans="1:17" x14ac:dyDescent="0.2">
      <c r="A41" s="29">
        <v>21</v>
      </c>
      <c r="B41" s="33">
        <v>28</v>
      </c>
      <c r="C41" s="27">
        <v>146</v>
      </c>
      <c r="D41" s="27">
        <v>78</v>
      </c>
      <c r="E41" s="27">
        <v>440</v>
      </c>
      <c r="F41" s="34">
        <v>0</v>
      </c>
      <c r="G41" s="36">
        <v>692</v>
      </c>
      <c r="H41" s="33">
        <v>307</v>
      </c>
      <c r="I41" s="27">
        <v>287</v>
      </c>
      <c r="J41" s="27">
        <v>98</v>
      </c>
      <c r="K41" s="34">
        <v>0</v>
      </c>
      <c r="L41" s="36">
        <v>692</v>
      </c>
      <c r="M41" s="33">
        <v>101</v>
      </c>
      <c r="N41" s="27">
        <v>71</v>
      </c>
      <c r="O41" s="38">
        <f t="shared" si="0"/>
        <v>70.297029702970292</v>
      </c>
      <c r="P41" s="25"/>
      <c r="Q41" s="17"/>
    </row>
    <row r="42" spans="1:17" x14ac:dyDescent="0.2">
      <c r="A42" s="29">
        <v>22</v>
      </c>
      <c r="B42" s="33">
        <v>36</v>
      </c>
      <c r="C42" s="27">
        <v>139</v>
      </c>
      <c r="D42" s="27">
        <v>98</v>
      </c>
      <c r="E42" s="27">
        <v>486</v>
      </c>
      <c r="F42" s="34">
        <v>0</v>
      </c>
      <c r="G42" s="36">
        <v>759</v>
      </c>
      <c r="H42" s="33">
        <v>350</v>
      </c>
      <c r="I42" s="27">
        <v>310</v>
      </c>
      <c r="J42" s="27">
        <v>96</v>
      </c>
      <c r="K42" s="34">
        <v>3</v>
      </c>
      <c r="L42" s="36">
        <v>759</v>
      </c>
      <c r="M42" s="33">
        <v>101</v>
      </c>
      <c r="N42" s="27">
        <v>71</v>
      </c>
      <c r="O42" s="38">
        <f t="shared" si="0"/>
        <v>70.297029702970292</v>
      </c>
      <c r="P42" s="25"/>
      <c r="Q42" s="17"/>
    </row>
    <row r="43" spans="1:17" x14ac:dyDescent="0.2">
      <c r="A43" s="29">
        <v>23</v>
      </c>
      <c r="B43" s="33">
        <v>47</v>
      </c>
      <c r="C43" s="27">
        <v>128</v>
      </c>
      <c r="D43" s="27">
        <v>83</v>
      </c>
      <c r="E43" s="27">
        <v>511</v>
      </c>
      <c r="F43" s="34">
        <v>1</v>
      </c>
      <c r="G43" s="36">
        <v>770</v>
      </c>
      <c r="H43" s="33">
        <v>413</v>
      </c>
      <c r="I43" s="27">
        <v>248</v>
      </c>
      <c r="J43" s="27">
        <v>104</v>
      </c>
      <c r="K43" s="34">
        <v>5</v>
      </c>
      <c r="L43" s="36">
        <v>770</v>
      </c>
      <c r="M43" s="33">
        <v>94</v>
      </c>
      <c r="N43" s="27">
        <v>94</v>
      </c>
      <c r="O43" s="38">
        <f t="shared" si="0"/>
        <v>100</v>
      </c>
      <c r="P43" s="25"/>
      <c r="Q43" s="17"/>
    </row>
    <row r="44" spans="1:17" x14ac:dyDescent="0.2">
      <c r="A44" s="29">
        <v>24</v>
      </c>
      <c r="B44" s="33">
        <v>32</v>
      </c>
      <c r="C44" s="27">
        <v>147</v>
      </c>
      <c r="D44" s="27">
        <v>72</v>
      </c>
      <c r="E44" s="27">
        <v>523</v>
      </c>
      <c r="F44" s="34">
        <v>5</v>
      </c>
      <c r="G44" s="36">
        <v>779</v>
      </c>
      <c r="H44" s="33">
        <v>405</v>
      </c>
      <c r="I44" s="27">
        <v>184</v>
      </c>
      <c r="J44" s="27">
        <v>186</v>
      </c>
      <c r="K44" s="34">
        <v>4</v>
      </c>
      <c r="L44" s="36">
        <v>779</v>
      </c>
      <c r="M44" s="33">
        <v>94</v>
      </c>
      <c r="N44" s="27">
        <v>94</v>
      </c>
      <c r="O44" s="38">
        <f t="shared" si="0"/>
        <v>100</v>
      </c>
      <c r="P44" s="25"/>
      <c r="Q44" s="17"/>
    </row>
    <row r="45" spans="1:17" x14ac:dyDescent="0.2">
      <c r="A45" s="29">
        <v>25</v>
      </c>
      <c r="B45" s="33">
        <v>44</v>
      </c>
      <c r="C45" s="27">
        <v>135</v>
      </c>
      <c r="D45" s="27">
        <v>125</v>
      </c>
      <c r="E45" s="27">
        <v>593</v>
      </c>
      <c r="F45" s="34">
        <v>7</v>
      </c>
      <c r="G45" s="36">
        <v>904</v>
      </c>
      <c r="H45" s="33">
        <v>463</v>
      </c>
      <c r="I45" s="27">
        <v>263</v>
      </c>
      <c r="J45" s="27">
        <v>135</v>
      </c>
      <c r="K45" s="34">
        <v>43</v>
      </c>
      <c r="L45" s="36">
        <v>904</v>
      </c>
      <c r="M45" s="33">
        <v>94</v>
      </c>
      <c r="N45" s="27">
        <v>94</v>
      </c>
      <c r="O45" s="38">
        <f t="shared" si="0"/>
        <v>100</v>
      </c>
      <c r="P45" s="25"/>
      <c r="Q45" s="17"/>
    </row>
    <row r="46" spans="1:17" x14ac:dyDescent="0.2">
      <c r="A46" s="29">
        <v>26</v>
      </c>
      <c r="B46" s="33">
        <v>32</v>
      </c>
      <c r="C46" s="27">
        <v>115</v>
      </c>
      <c r="D46" s="27">
        <v>102</v>
      </c>
      <c r="E46" s="27">
        <v>580</v>
      </c>
      <c r="F46" s="34">
        <v>10</v>
      </c>
      <c r="G46" s="36">
        <v>839</v>
      </c>
      <c r="H46" s="33">
        <v>368</v>
      </c>
      <c r="I46" s="27">
        <v>326</v>
      </c>
      <c r="J46" s="27">
        <v>137</v>
      </c>
      <c r="K46" s="34">
        <v>8</v>
      </c>
      <c r="L46" s="36">
        <v>839</v>
      </c>
      <c r="M46" s="33">
        <v>94</v>
      </c>
      <c r="N46" s="27">
        <v>94</v>
      </c>
      <c r="O46" s="38">
        <f t="shared" si="0"/>
        <v>100</v>
      </c>
      <c r="P46" s="25"/>
      <c r="Q46" s="17"/>
    </row>
    <row r="47" spans="1:17" x14ac:dyDescent="0.2">
      <c r="A47" s="29">
        <v>27</v>
      </c>
      <c r="B47" s="33">
        <v>31</v>
      </c>
      <c r="C47" s="27">
        <v>127</v>
      </c>
      <c r="D47" s="27">
        <v>73</v>
      </c>
      <c r="E47" s="27">
        <v>616</v>
      </c>
      <c r="F47" s="34">
        <v>4</v>
      </c>
      <c r="G47" s="36">
        <v>851</v>
      </c>
      <c r="H47" s="33">
        <v>340</v>
      </c>
      <c r="I47" s="27">
        <v>305</v>
      </c>
      <c r="J47" s="27">
        <v>173</v>
      </c>
      <c r="K47" s="34">
        <v>33</v>
      </c>
      <c r="L47" s="36">
        <v>851</v>
      </c>
      <c r="M47" s="33">
        <v>94</v>
      </c>
      <c r="N47" s="27">
        <v>80</v>
      </c>
      <c r="O47" s="38">
        <f t="shared" si="0"/>
        <v>85.106382978723403</v>
      </c>
      <c r="P47" s="25"/>
      <c r="Q47" s="17"/>
    </row>
    <row r="48" spans="1:17" x14ac:dyDescent="0.2">
      <c r="A48" s="29">
        <v>28</v>
      </c>
      <c r="B48" s="33">
        <v>33</v>
      </c>
      <c r="C48" s="27">
        <v>106</v>
      </c>
      <c r="D48" s="27">
        <v>81</v>
      </c>
      <c r="E48" s="27">
        <v>482</v>
      </c>
      <c r="F48" s="34">
        <v>2</v>
      </c>
      <c r="G48" s="36">
        <v>704</v>
      </c>
      <c r="H48" s="33">
        <v>354</v>
      </c>
      <c r="I48" s="27">
        <v>212</v>
      </c>
      <c r="J48" s="27">
        <v>138</v>
      </c>
      <c r="K48" s="34">
        <v>0</v>
      </c>
      <c r="L48" s="36">
        <v>704</v>
      </c>
      <c r="M48" s="33">
        <v>94</v>
      </c>
      <c r="N48" s="27">
        <v>75</v>
      </c>
      <c r="O48" s="38">
        <f t="shared" si="0"/>
        <v>79.787234042553195</v>
      </c>
      <c r="P48" s="25"/>
      <c r="Q48" s="17"/>
    </row>
    <row r="49" spans="1:17" x14ac:dyDescent="0.2">
      <c r="A49" s="29">
        <v>29</v>
      </c>
      <c r="B49" s="33">
        <v>18</v>
      </c>
      <c r="C49" s="27">
        <v>125</v>
      </c>
      <c r="D49" s="27">
        <v>82</v>
      </c>
      <c r="E49" s="27">
        <v>383</v>
      </c>
      <c r="F49" s="34">
        <v>0</v>
      </c>
      <c r="G49" s="36">
        <v>608</v>
      </c>
      <c r="H49" s="33">
        <v>294</v>
      </c>
      <c r="I49" s="27">
        <v>214</v>
      </c>
      <c r="J49" s="27">
        <v>100</v>
      </c>
      <c r="K49" s="34">
        <v>0</v>
      </c>
      <c r="L49" s="36">
        <v>608</v>
      </c>
      <c r="M49" s="33">
        <v>94</v>
      </c>
      <c r="N49" s="27">
        <v>74</v>
      </c>
      <c r="O49" s="38">
        <f t="shared" si="0"/>
        <v>78.723404255319153</v>
      </c>
      <c r="P49" s="25"/>
      <c r="Q49" s="17"/>
    </row>
    <row r="50" spans="1:17" x14ac:dyDescent="0.2">
      <c r="A50" s="29">
        <v>30</v>
      </c>
      <c r="B50" s="33">
        <v>38</v>
      </c>
      <c r="C50" s="27">
        <v>193</v>
      </c>
      <c r="D50" s="27">
        <v>112</v>
      </c>
      <c r="E50" s="27">
        <v>512</v>
      </c>
      <c r="F50" s="34">
        <v>2</v>
      </c>
      <c r="G50" s="36">
        <v>857</v>
      </c>
      <c r="H50" s="33">
        <v>438</v>
      </c>
      <c r="I50" s="27">
        <v>311</v>
      </c>
      <c r="J50" s="27">
        <v>104</v>
      </c>
      <c r="K50" s="34">
        <v>4</v>
      </c>
      <c r="L50" s="36">
        <v>857</v>
      </c>
      <c r="M50" s="33">
        <v>94</v>
      </c>
      <c r="N50" s="27">
        <v>74</v>
      </c>
      <c r="O50" s="38">
        <f t="shared" si="0"/>
        <v>78.723404255319153</v>
      </c>
      <c r="P50" s="25"/>
      <c r="Q50" s="17"/>
    </row>
    <row r="51" spans="1:17" x14ac:dyDescent="0.2">
      <c r="A51" s="29">
        <v>31</v>
      </c>
      <c r="B51" s="33">
        <v>14</v>
      </c>
      <c r="C51" s="27">
        <v>122</v>
      </c>
      <c r="D51" s="27">
        <v>86</v>
      </c>
      <c r="E51" s="27">
        <v>358</v>
      </c>
      <c r="F51" s="34">
        <v>3</v>
      </c>
      <c r="G51" s="36">
        <v>583</v>
      </c>
      <c r="H51" s="33">
        <v>250</v>
      </c>
      <c r="I51" s="27">
        <v>219</v>
      </c>
      <c r="J51" s="27">
        <v>106</v>
      </c>
      <c r="K51" s="34">
        <v>8</v>
      </c>
      <c r="L51" s="36">
        <v>583</v>
      </c>
      <c r="M51" s="33">
        <v>94</v>
      </c>
      <c r="N51" s="27">
        <v>75</v>
      </c>
      <c r="O51" s="38">
        <f t="shared" si="0"/>
        <v>79.787234042553195</v>
      </c>
      <c r="P51" s="25"/>
      <c r="Q51" s="17"/>
    </row>
    <row r="52" spans="1:17" x14ac:dyDescent="0.2">
      <c r="A52" s="29">
        <v>32</v>
      </c>
      <c r="B52" s="33">
        <v>56</v>
      </c>
      <c r="C52" s="27">
        <v>203</v>
      </c>
      <c r="D52" s="27">
        <v>146</v>
      </c>
      <c r="E52" s="27">
        <v>545</v>
      </c>
      <c r="F52" s="34">
        <v>5</v>
      </c>
      <c r="G52" s="36">
        <v>955</v>
      </c>
      <c r="H52" s="33">
        <v>442</v>
      </c>
      <c r="I52" s="27">
        <v>411</v>
      </c>
      <c r="J52" s="27">
        <v>98</v>
      </c>
      <c r="K52" s="34">
        <v>4</v>
      </c>
      <c r="L52" s="36">
        <v>955</v>
      </c>
      <c r="M52" s="33">
        <v>94</v>
      </c>
      <c r="N52" s="27">
        <v>75</v>
      </c>
      <c r="O52" s="38">
        <f t="shared" si="0"/>
        <v>79.787234042553195</v>
      </c>
      <c r="P52" s="25"/>
      <c r="Q52" s="17"/>
    </row>
    <row r="53" spans="1:17" x14ac:dyDescent="0.2">
      <c r="A53" s="29">
        <v>33</v>
      </c>
      <c r="B53" s="33">
        <v>35</v>
      </c>
      <c r="C53" s="27">
        <v>159</v>
      </c>
      <c r="D53" s="27">
        <v>132</v>
      </c>
      <c r="E53" s="27">
        <v>605</v>
      </c>
      <c r="F53" s="34">
        <v>2</v>
      </c>
      <c r="G53" s="36">
        <v>933</v>
      </c>
      <c r="H53" s="33">
        <v>403</v>
      </c>
      <c r="I53" s="27">
        <v>392</v>
      </c>
      <c r="J53" s="27">
        <v>138</v>
      </c>
      <c r="K53" s="34">
        <v>0</v>
      </c>
      <c r="L53" s="36">
        <v>933</v>
      </c>
      <c r="M53" s="33">
        <v>94</v>
      </c>
      <c r="N53" s="27">
        <v>77</v>
      </c>
      <c r="O53" s="38">
        <f t="shared" si="0"/>
        <v>81.914893617021278</v>
      </c>
      <c r="P53" s="25"/>
      <c r="Q53" s="17"/>
    </row>
    <row r="54" spans="1:17" x14ac:dyDescent="0.2">
      <c r="A54" s="29">
        <v>34</v>
      </c>
      <c r="B54" s="33">
        <v>57</v>
      </c>
      <c r="C54" s="27">
        <v>122</v>
      </c>
      <c r="D54" s="27">
        <v>126</v>
      </c>
      <c r="E54" s="27">
        <v>512</v>
      </c>
      <c r="F54" s="34">
        <v>0</v>
      </c>
      <c r="G54" s="36">
        <v>817</v>
      </c>
      <c r="H54" s="33">
        <v>420</v>
      </c>
      <c r="I54" s="27">
        <v>288</v>
      </c>
      <c r="J54" s="27">
        <v>100</v>
      </c>
      <c r="K54" s="34">
        <v>9</v>
      </c>
      <c r="L54" s="36">
        <v>817</v>
      </c>
      <c r="M54" s="33">
        <v>94</v>
      </c>
      <c r="N54" s="27">
        <v>76</v>
      </c>
      <c r="O54" s="38">
        <f t="shared" si="0"/>
        <v>80.851063829787236</v>
      </c>
      <c r="P54" s="25"/>
      <c r="Q54" s="17"/>
    </row>
    <row r="55" spans="1:17" x14ac:dyDescent="0.2">
      <c r="A55" s="29">
        <v>35</v>
      </c>
      <c r="B55" s="33">
        <v>30</v>
      </c>
      <c r="C55" s="27">
        <v>196</v>
      </c>
      <c r="D55" s="27">
        <v>123</v>
      </c>
      <c r="E55" s="27">
        <v>693</v>
      </c>
      <c r="F55" s="34">
        <v>6</v>
      </c>
      <c r="G55" s="36">
        <v>1048</v>
      </c>
      <c r="H55" s="33">
        <v>417</v>
      </c>
      <c r="I55" s="27">
        <v>388</v>
      </c>
      <c r="J55" s="27">
        <v>226</v>
      </c>
      <c r="K55" s="34">
        <v>17</v>
      </c>
      <c r="L55" s="36">
        <v>1048</v>
      </c>
      <c r="M55" s="33">
        <v>94</v>
      </c>
      <c r="N55" s="27">
        <v>80</v>
      </c>
      <c r="O55" s="38">
        <f t="shared" si="0"/>
        <v>85.106382978723403</v>
      </c>
      <c r="P55" s="25"/>
      <c r="Q55" s="17"/>
    </row>
    <row r="56" spans="1:17" x14ac:dyDescent="0.2">
      <c r="A56" s="29">
        <v>36</v>
      </c>
      <c r="B56" s="33">
        <v>41</v>
      </c>
      <c r="C56" s="27">
        <v>208</v>
      </c>
      <c r="D56" s="27">
        <v>144</v>
      </c>
      <c r="E56" s="27">
        <v>751</v>
      </c>
      <c r="F56" s="34">
        <v>12</v>
      </c>
      <c r="G56" s="36">
        <v>1156</v>
      </c>
      <c r="H56" s="33">
        <v>481</v>
      </c>
      <c r="I56" s="27">
        <v>304</v>
      </c>
      <c r="J56" s="27">
        <v>363</v>
      </c>
      <c r="K56" s="34">
        <v>8</v>
      </c>
      <c r="L56" s="36">
        <v>1156</v>
      </c>
      <c r="M56" s="33">
        <v>94</v>
      </c>
      <c r="N56" s="27">
        <v>82</v>
      </c>
      <c r="O56" s="38">
        <f t="shared" si="0"/>
        <v>87.234042553191486</v>
      </c>
      <c r="P56" s="25"/>
      <c r="Q56" s="17"/>
    </row>
    <row r="57" spans="1:17" x14ac:dyDescent="0.2">
      <c r="A57" s="29">
        <v>37</v>
      </c>
      <c r="B57" s="33">
        <v>38</v>
      </c>
      <c r="C57" s="27">
        <v>182</v>
      </c>
      <c r="D57" s="27">
        <v>129</v>
      </c>
      <c r="E57" s="27">
        <v>703</v>
      </c>
      <c r="F57" s="34">
        <v>7</v>
      </c>
      <c r="G57" s="36">
        <v>1059</v>
      </c>
      <c r="H57" s="33">
        <v>429</v>
      </c>
      <c r="I57" s="27">
        <v>371</v>
      </c>
      <c r="J57" s="27">
        <v>255</v>
      </c>
      <c r="K57" s="34">
        <v>4</v>
      </c>
      <c r="L57" s="36">
        <v>1059</v>
      </c>
      <c r="M57" s="33">
        <v>94</v>
      </c>
      <c r="N57" s="27">
        <v>81</v>
      </c>
      <c r="O57" s="38">
        <f t="shared" si="0"/>
        <v>86.170212765957444</v>
      </c>
      <c r="P57" s="25"/>
      <c r="Q57" s="17"/>
    </row>
    <row r="58" spans="1:17" x14ac:dyDescent="0.2">
      <c r="A58" s="29">
        <v>38</v>
      </c>
      <c r="B58" s="33">
        <v>37</v>
      </c>
      <c r="C58" s="27">
        <v>224</v>
      </c>
      <c r="D58" s="27">
        <v>126</v>
      </c>
      <c r="E58" s="27">
        <v>744</v>
      </c>
      <c r="F58" s="34">
        <v>7</v>
      </c>
      <c r="G58" s="36">
        <v>1138</v>
      </c>
      <c r="H58" s="33">
        <v>482</v>
      </c>
      <c r="I58" s="27">
        <v>344</v>
      </c>
      <c r="J58" s="27">
        <v>287</v>
      </c>
      <c r="K58" s="34">
        <v>25</v>
      </c>
      <c r="L58" s="36">
        <v>1138</v>
      </c>
      <c r="M58" s="33">
        <v>94</v>
      </c>
      <c r="N58" s="27">
        <v>83</v>
      </c>
      <c r="O58" s="38">
        <f t="shared" si="0"/>
        <v>88.297872340425528</v>
      </c>
      <c r="P58" s="25"/>
      <c r="Q58" s="17"/>
    </row>
    <row r="59" spans="1:17" x14ac:dyDescent="0.2">
      <c r="A59" s="29">
        <v>39</v>
      </c>
      <c r="B59" s="33">
        <v>18</v>
      </c>
      <c r="C59" s="27">
        <v>196</v>
      </c>
      <c r="D59" s="27">
        <v>151</v>
      </c>
      <c r="E59" s="27">
        <v>705</v>
      </c>
      <c r="F59" s="34">
        <v>15</v>
      </c>
      <c r="G59" s="36">
        <v>1085</v>
      </c>
      <c r="H59" s="33">
        <v>472</v>
      </c>
      <c r="I59" s="27">
        <v>325</v>
      </c>
      <c r="J59" s="27">
        <v>256</v>
      </c>
      <c r="K59" s="34">
        <v>32</v>
      </c>
      <c r="L59" s="36">
        <v>1085</v>
      </c>
      <c r="M59" s="33">
        <v>94</v>
      </c>
      <c r="N59" s="27">
        <v>82</v>
      </c>
      <c r="O59" s="38">
        <f t="shared" si="0"/>
        <v>87.234042553191486</v>
      </c>
      <c r="P59" s="25"/>
      <c r="Q59" s="17"/>
    </row>
    <row r="60" spans="1:17" x14ac:dyDescent="0.2">
      <c r="A60" s="29">
        <v>40</v>
      </c>
      <c r="B60" s="33">
        <v>32</v>
      </c>
      <c r="C60" s="27">
        <v>150</v>
      </c>
      <c r="D60" s="27">
        <v>84</v>
      </c>
      <c r="E60" s="27">
        <v>433</v>
      </c>
      <c r="F60" s="34">
        <v>6</v>
      </c>
      <c r="G60" s="36">
        <v>705</v>
      </c>
      <c r="H60" s="33">
        <v>355</v>
      </c>
      <c r="I60" s="27">
        <v>137</v>
      </c>
      <c r="J60" s="27">
        <v>209</v>
      </c>
      <c r="K60" s="34">
        <v>4</v>
      </c>
      <c r="L60" s="36">
        <v>705</v>
      </c>
      <c r="M60" s="33">
        <v>94</v>
      </c>
      <c r="N60" s="27">
        <v>80</v>
      </c>
      <c r="O60" s="38">
        <f t="shared" si="0"/>
        <v>85.106382978723403</v>
      </c>
      <c r="P60" s="25"/>
      <c r="Q60" s="17"/>
    </row>
    <row r="61" spans="1:17" x14ac:dyDescent="0.2">
      <c r="A61" s="29">
        <v>41</v>
      </c>
      <c r="B61" s="33">
        <v>32</v>
      </c>
      <c r="C61" s="27">
        <v>114</v>
      </c>
      <c r="D61" s="27">
        <v>95</v>
      </c>
      <c r="E61" s="27">
        <v>587</v>
      </c>
      <c r="F61" s="34">
        <v>17</v>
      </c>
      <c r="G61" s="36">
        <v>845</v>
      </c>
      <c r="H61" s="33">
        <v>357</v>
      </c>
      <c r="I61" s="27">
        <v>180</v>
      </c>
      <c r="J61" s="27">
        <v>303</v>
      </c>
      <c r="K61" s="34">
        <v>5</v>
      </c>
      <c r="L61" s="36">
        <v>845</v>
      </c>
      <c r="M61" s="33">
        <v>94</v>
      </c>
      <c r="N61" s="27">
        <v>86</v>
      </c>
      <c r="O61" s="38">
        <f t="shared" si="0"/>
        <v>91.489361702127653</v>
      </c>
      <c r="P61" s="25"/>
      <c r="Q61" s="17"/>
    </row>
    <row r="62" spans="1:17" x14ac:dyDescent="0.2">
      <c r="A62" s="29">
        <v>42</v>
      </c>
      <c r="B62" s="33">
        <v>36</v>
      </c>
      <c r="C62" s="27">
        <v>143</v>
      </c>
      <c r="D62" s="27">
        <v>106</v>
      </c>
      <c r="E62" s="27">
        <v>654</v>
      </c>
      <c r="F62" s="34">
        <v>9</v>
      </c>
      <c r="G62" s="36">
        <v>948</v>
      </c>
      <c r="H62" s="33">
        <v>348</v>
      </c>
      <c r="I62" s="27">
        <v>232</v>
      </c>
      <c r="J62" s="27">
        <v>346</v>
      </c>
      <c r="K62" s="34">
        <v>22</v>
      </c>
      <c r="L62" s="36">
        <v>948</v>
      </c>
      <c r="M62" s="33">
        <v>94</v>
      </c>
      <c r="N62" s="27">
        <v>92</v>
      </c>
      <c r="O62" s="38">
        <f t="shared" si="0"/>
        <v>97.872340425531917</v>
      </c>
      <c r="P62" s="25"/>
      <c r="Q62" s="17"/>
    </row>
    <row r="63" spans="1:17" x14ac:dyDescent="0.2">
      <c r="A63" s="29">
        <v>43</v>
      </c>
      <c r="B63" s="33">
        <v>44</v>
      </c>
      <c r="C63" s="27">
        <v>97</v>
      </c>
      <c r="D63" s="27">
        <v>92</v>
      </c>
      <c r="E63" s="27">
        <v>657</v>
      </c>
      <c r="F63" s="34">
        <v>8</v>
      </c>
      <c r="G63" s="36">
        <v>898</v>
      </c>
      <c r="H63" s="33">
        <v>261</v>
      </c>
      <c r="I63" s="27">
        <v>239</v>
      </c>
      <c r="J63" s="27">
        <v>374</v>
      </c>
      <c r="K63" s="34">
        <v>24</v>
      </c>
      <c r="L63" s="36">
        <v>898</v>
      </c>
      <c r="M63" s="33">
        <v>94</v>
      </c>
      <c r="N63" s="27">
        <v>87</v>
      </c>
      <c r="O63" s="38">
        <f t="shared" si="0"/>
        <v>92.553191489361708</v>
      </c>
      <c r="P63" s="25"/>
      <c r="Q63" s="17"/>
    </row>
    <row r="64" spans="1:17" x14ac:dyDescent="0.2">
      <c r="A64" s="29">
        <v>44</v>
      </c>
      <c r="B64" s="33">
        <v>20</v>
      </c>
      <c r="C64" s="27">
        <v>125</v>
      </c>
      <c r="D64" s="27">
        <v>81</v>
      </c>
      <c r="E64" s="27">
        <v>522</v>
      </c>
      <c r="F64" s="34">
        <v>11</v>
      </c>
      <c r="G64" s="36">
        <v>759</v>
      </c>
      <c r="H64" s="33">
        <v>333</v>
      </c>
      <c r="I64" s="27">
        <v>204</v>
      </c>
      <c r="J64" s="27">
        <v>205</v>
      </c>
      <c r="K64" s="34">
        <v>17</v>
      </c>
      <c r="L64" s="36">
        <v>759</v>
      </c>
      <c r="M64" s="33">
        <v>94</v>
      </c>
      <c r="N64" s="27">
        <v>86</v>
      </c>
      <c r="O64" s="38">
        <f t="shared" si="0"/>
        <v>91.489361702127653</v>
      </c>
      <c r="P64" s="25"/>
      <c r="Q64" s="17"/>
    </row>
    <row r="65" spans="1:56" x14ac:dyDescent="0.2">
      <c r="A65" s="29">
        <v>45</v>
      </c>
      <c r="B65" s="33">
        <v>23</v>
      </c>
      <c r="C65" s="27">
        <v>116</v>
      </c>
      <c r="D65" s="27">
        <v>90</v>
      </c>
      <c r="E65" s="27">
        <v>539</v>
      </c>
      <c r="F65" s="34">
        <v>13</v>
      </c>
      <c r="G65" s="36">
        <v>781</v>
      </c>
      <c r="H65" s="33">
        <v>357</v>
      </c>
      <c r="I65" s="27">
        <v>217</v>
      </c>
      <c r="J65" s="27">
        <v>199</v>
      </c>
      <c r="K65" s="34">
        <v>8</v>
      </c>
      <c r="L65" s="36">
        <v>781</v>
      </c>
      <c r="M65" s="33">
        <v>94</v>
      </c>
      <c r="N65" s="27">
        <v>86</v>
      </c>
      <c r="O65" s="38">
        <f t="shared" si="0"/>
        <v>91.489361702127653</v>
      </c>
      <c r="P65" s="25"/>
      <c r="Q65" s="17"/>
    </row>
    <row r="66" spans="1:56" x14ac:dyDescent="0.2">
      <c r="A66" s="29">
        <v>46</v>
      </c>
      <c r="B66" s="33">
        <v>27</v>
      </c>
      <c r="C66" s="27">
        <v>135</v>
      </c>
      <c r="D66" s="27">
        <v>111</v>
      </c>
      <c r="E66" s="27">
        <v>589</v>
      </c>
      <c r="F66" s="34">
        <v>9</v>
      </c>
      <c r="G66" s="36">
        <v>871</v>
      </c>
      <c r="H66" s="33">
        <v>481</v>
      </c>
      <c r="I66" s="27">
        <v>280</v>
      </c>
      <c r="J66" s="27">
        <v>109</v>
      </c>
      <c r="K66" s="34">
        <v>1</v>
      </c>
      <c r="L66" s="36">
        <v>871</v>
      </c>
      <c r="M66" s="33">
        <v>94</v>
      </c>
      <c r="N66" s="27">
        <v>87</v>
      </c>
      <c r="O66" s="38">
        <f t="shared" si="0"/>
        <v>92.553191489361708</v>
      </c>
      <c r="P66" s="25"/>
      <c r="Q66" s="17"/>
    </row>
    <row r="67" spans="1:56" x14ac:dyDescent="0.2">
      <c r="A67" s="29">
        <v>47</v>
      </c>
      <c r="B67" s="33">
        <v>30</v>
      </c>
      <c r="C67" s="27">
        <v>105</v>
      </c>
      <c r="D67" s="27">
        <v>89</v>
      </c>
      <c r="E67" s="27">
        <v>455</v>
      </c>
      <c r="F67" s="34">
        <v>4</v>
      </c>
      <c r="G67" s="36">
        <v>683</v>
      </c>
      <c r="H67" s="33">
        <v>331</v>
      </c>
      <c r="I67" s="27">
        <v>198</v>
      </c>
      <c r="J67" s="27">
        <v>136</v>
      </c>
      <c r="K67" s="34">
        <v>18</v>
      </c>
      <c r="L67" s="36">
        <v>683</v>
      </c>
      <c r="M67" s="33">
        <v>94</v>
      </c>
      <c r="N67" s="27">
        <v>85</v>
      </c>
      <c r="O67" s="38">
        <f t="shared" si="0"/>
        <v>90.425531914893611</v>
      </c>
      <c r="P67" s="25"/>
      <c r="Q67" s="17"/>
    </row>
    <row r="68" spans="1:56" x14ac:dyDescent="0.2">
      <c r="A68" s="29">
        <v>48</v>
      </c>
      <c r="B68" s="33">
        <v>21</v>
      </c>
      <c r="C68" s="27">
        <v>110</v>
      </c>
      <c r="D68" s="27">
        <v>74</v>
      </c>
      <c r="E68" s="27">
        <v>481</v>
      </c>
      <c r="F68" s="34">
        <v>4</v>
      </c>
      <c r="G68" s="36">
        <v>690</v>
      </c>
      <c r="H68" s="33">
        <v>436</v>
      </c>
      <c r="I68" s="27">
        <v>152</v>
      </c>
      <c r="J68" s="27">
        <v>100</v>
      </c>
      <c r="K68" s="34">
        <v>2</v>
      </c>
      <c r="L68" s="36">
        <v>690</v>
      </c>
      <c r="M68" s="33">
        <v>94</v>
      </c>
      <c r="N68" s="27">
        <v>88</v>
      </c>
      <c r="O68" s="38">
        <f t="shared" si="0"/>
        <v>93.61702127659575</v>
      </c>
      <c r="P68" s="25"/>
      <c r="Q68" s="17"/>
    </row>
    <row r="69" spans="1:56" x14ac:dyDescent="0.2">
      <c r="A69" s="29">
        <v>49</v>
      </c>
      <c r="B69" s="33">
        <v>26</v>
      </c>
      <c r="C69" s="27">
        <v>114</v>
      </c>
      <c r="D69" s="27">
        <v>81</v>
      </c>
      <c r="E69" s="27">
        <v>538</v>
      </c>
      <c r="F69" s="34">
        <v>9</v>
      </c>
      <c r="G69" s="36">
        <v>768</v>
      </c>
      <c r="H69" s="33">
        <v>347</v>
      </c>
      <c r="I69" s="27">
        <v>179</v>
      </c>
      <c r="J69" s="27">
        <v>241</v>
      </c>
      <c r="K69" s="34">
        <v>1</v>
      </c>
      <c r="L69" s="36">
        <v>768</v>
      </c>
      <c r="M69" s="33">
        <v>94</v>
      </c>
      <c r="N69" s="27">
        <v>85</v>
      </c>
      <c r="O69" s="38">
        <f t="shared" si="0"/>
        <v>90.425531914893611</v>
      </c>
      <c r="P69" s="25"/>
      <c r="Q69" s="17"/>
    </row>
    <row r="70" spans="1:56" x14ac:dyDescent="0.2">
      <c r="A70" s="29">
        <v>50</v>
      </c>
      <c r="B70" s="33">
        <v>41</v>
      </c>
      <c r="C70" s="27">
        <v>138</v>
      </c>
      <c r="D70" s="27">
        <v>75</v>
      </c>
      <c r="E70" s="27">
        <v>564</v>
      </c>
      <c r="F70" s="34">
        <v>11</v>
      </c>
      <c r="G70" s="36">
        <v>829</v>
      </c>
      <c r="H70" s="33">
        <v>437</v>
      </c>
      <c r="I70" s="27">
        <v>154</v>
      </c>
      <c r="J70" s="27">
        <v>235</v>
      </c>
      <c r="K70" s="34">
        <v>3</v>
      </c>
      <c r="L70" s="36">
        <v>829</v>
      </c>
      <c r="M70" s="33">
        <v>94</v>
      </c>
      <c r="N70" s="27">
        <v>87</v>
      </c>
      <c r="O70" s="38">
        <f t="shared" si="0"/>
        <v>92.553191489361708</v>
      </c>
      <c r="P70" s="25"/>
      <c r="Q70" s="17"/>
    </row>
    <row r="71" spans="1:56" x14ac:dyDescent="0.2">
      <c r="A71" s="29">
        <v>51</v>
      </c>
      <c r="B71" s="33">
        <v>35</v>
      </c>
      <c r="C71" s="27">
        <v>112</v>
      </c>
      <c r="D71" s="27">
        <v>90</v>
      </c>
      <c r="E71" s="27">
        <v>495</v>
      </c>
      <c r="F71" s="34">
        <v>10</v>
      </c>
      <c r="G71" s="36">
        <v>742</v>
      </c>
      <c r="H71" s="33">
        <v>404</v>
      </c>
      <c r="I71" s="27">
        <v>192</v>
      </c>
      <c r="J71" s="27">
        <v>131</v>
      </c>
      <c r="K71" s="34">
        <v>15</v>
      </c>
      <c r="L71" s="36">
        <v>742</v>
      </c>
      <c r="M71" s="33">
        <v>94</v>
      </c>
      <c r="N71" s="27">
        <v>78</v>
      </c>
      <c r="O71" s="38">
        <f t="shared" si="0"/>
        <v>82.978723404255319</v>
      </c>
      <c r="P71" s="25"/>
      <c r="Q71" s="17"/>
    </row>
    <row r="72" spans="1:56" x14ac:dyDescent="0.2">
      <c r="A72" s="29">
        <v>52</v>
      </c>
      <c r="B72" s="33">
        <v>21</v>
      </c>
      <c r="C72" s="27">
        <v>68</v>
      </c>
      <c r="D72" s="27">
        <v>51</v>
      </c>
      <c r="E72" s="27">
        <v>398</v>
      </c>
      <c r="F72" s="34">
        <v>12</v>
      </c>
      <c r="G72" s="36">
        <v>550</v>
      </c>
      <c r="H72" s="33">
        <v>263</v>
      </c>
      <c r="I72" s="27">
        <v>169</v>
      </c>
      <c r="J72" s="27">
        <v>113</v>
      </c>
      <c r="K72" s="34">
        <v>5</v>
      </c>
      <c r="L72" s="36">
        <v>550</v>
      </c>
      <c r="M72" s="33">
        <v>94</v>
      </c>
      <c r="N72" s="27">
        <v>73</v>
      </c>
      <c r="O72" s="38">
        <f t="shared" si="0"/>
        <v>77.659574468085111</v>
      </c>
      <c r="P72" s="25"/>
      <c r="Q72" s="17"/>
    </row>
    <row r="73" spans="1:56" ht="12" thickBot="1" x14ac:dyDescent="0.25">
      <c r="A73" s="40">
        <v>53</v>
      </c>
      <c r="B73" s="122">
        <v>46</v>
      </c>
      <c r="C73" s="123">
        <v>170</v>
      </c>
      <c r="D73" s="123">
        <v>139</v>
      </c>
      <c r="E73" s="123">
        <v>794</v>
      </c>
      <c r="F73" s="124">
        <v>3</v>
      </c>
      <c r="G73" s="39">
        <v>1152</v>
      </c>
      <c r="H73" s="122">
        <v>739</v>
      </c>
      <c r="I73" s="123">
        <v>293</v>
      </c>
      <c r="J73" s="123">
        <v>114</v>
      </c>
      <c r="K73" s="124">
        <v>6</v>
      </c>
      <c r="L73" s="39">
        <v>1152</v>
      </c>
      <c r="M73" s="122">
        <v>94</v>
      </c>
      <c r="N73" s="123">
        <v>80</v>
      </c>
      <c r="O73" s="125">
        <f t="shared" si="0"/>
        <v>85.106382978723403</v>
      </c>
      <c r="P73" s="25"/>
      <c r="Q73" s="17"/>
    </row>
    <row r="74" spans="1:56" ht="12" thickBot="1" x14ac:dyDescent="0.25">
      <c r="A74" s="41" t="s">
        <v>44</v>
      </c>
      <c r="B74" s="126">
        <v>2599</v>
      </c>
      <c r="C74" s="127">
        <v>8343</v>
      </c>
      <c r="D74" s="127">
        <v>6105</v>
      </c>
      <c r="E74" s="127">
        <v>33188</v>
      </c>
      <c r="F74" s="128">
        <v>214</v>
      </c>
      <c r="G74" s="42">
        <v>50449</v>
      </c>
      <c r="H74" s="126">
        <v>26044</v>
      </c>
      <c r="I74" s="127">
        <v>15768</v>
      </c>
      <c r="J74" s="127">
        <v>8286</v>
      </c>
      <c r="K74" s="128">
        <v>351</v>
      </c>
      <c r="L74" s="42">
        <v>50449</v>
      </c>
      <c r="M74" s="126">
        <v>97</v>
      </c>
      <c r="N74" s="127">
        <v>80</v>
      </c>
      <c r="O74" s="129">
        <v>82.78</v>
      </c>
      <c r="P74" s="26"/>
      <c r="Q74" s="18"/>
    </row>
    <row r="75" spans="1:56" x14ac:dyDescent="0.2">
      <c r="A75" s="7" t="s">
        <v>55</v>
      </c>
      <c r="M75" s="13" t="s">
        <v>46</v>
      </c>
      <c r="N75" s="24" t="s">
        <v>46</v>
      </c>
      <c r="O75" s="13" t="s">
        <v>46</v>
      </c>
    </row>
    <row r="76" spans="1:56" x14ac:dyDescent="0.2">
      <c r="A76" s="48" t="s">
        <v>56</v>
      </c>
      <c r="M76" s="13"/>
      <c r="N76" s="24"/>
      <c r="O76" s="13"/>
    </row>
    <row r="77" spans="1:56" x14ac:dyDescent="0.2">
      <c r="A77" s="48"/>
      <c r="M77" s="13"/>
      <c r="N77" s="24"/>
      <c r="O77" s="13"/>
    </row>
    <row r="79" spans="1:56" s="8" customFormat="1" ht="16.5" thickBot="1" x14ac:dyDescent="0.3">
      <c r="A79" s="47" t="s">
        <v>57</v>
      </c>
      <c r="B79" s="4"/>
      <c r="C79" s="4"/>
      <c r="D79" s="4"/>
      <c r="E79" s="4"/>
      <c r="F79" s="4"/>
      <c r="G79" s="4"/>
      <c r="H79" s="4"/>
      <c r="I79" s="4"/>
      <c r="J79" s="4"/>
      <c r="K79" s="4"/>
      <c r="M79" s="16"/>
      <c r="Q79" s="15"/>
      <c r="BD79" s="9"/>
    </row>
    <row r="80" spans="1:56" ht="12" thickBot="1" x14ac:dyDescent="0.25">
      <c r="A80" s="132" t="s">
        <v>0</v>
      </c>
      <c r="B80" s="134" t="s">
        <v>13</v>
      </c>
      <c r="C80" s="134"/>
      <c r="D80" s="134"/>
      <c r="E80" s="134"/>
      <c r="F80" s="134"/>
      <c r="G80" s="135"/>
      <c r="H80" s="136" t="s">
        <v>14</v>
      </c>
      <c r="I80" s="134"/>
      <c r="J80" s="134"/>
      <c r="K80" s="134"/>
      <c r="L80" s="135"/>
      <c r="M80" s="141"/>
      <c r="N80" s="10"/>
    </row>
    <row r="81" spans="1:14" ht="12" thickBot="1" x14ac:dyDescent="0.25">
      <c r="A81" s="133"/>
      <c r="B81" s="69" t="s">
        <v>15</v>
      </c>
      <c r="C81" s="70" t="s">
        <v>16</v>
      </c>
      <c r="D81" s="70" t="s">
        <v>17</v>
      </c>
      <c r="E81" s="70" t="s">
        <v>18</v>
      </c>
      <c r="F81" s="71" t="s">
        <v>19</v>
      </c>
      <c r="G81" s="72" t="s">
        <v>2</v>
      </c>
      <c r="H81" s="69" t="s">
        <v>20</v>
      </c>
      <c r="I81" s="70" t="s">
        <v>21</v>
      </c>
      <c r="J81" s="70" t="s">
        <v>22</v>
      </c>
      <c r="K81" s="71" t="s">
        <v>19</v>
      </c>
      <c r="L81" s="72" t="s">
        <v>2</v>
      </c>
      <c r="M81" s="141"/>
      <c r="N81" s="10"/>
    </row>
    <row r="82" spans="1:14" x14ac:dyDescent="0.2">
      <c r="A82" s="68" t="s">
        <v>3</v>
      </c>
      <c r="B82" s="54">
        <v>868</v>
      </c>
      <c r="C82" s="55">
        <v>1485</v>
      </c>
      <c r="D82" s="55">
        <v>1047</v>
      </c>
      <c r="E82" s="55">
        <v>2774</v>
      </c>
      <c r="F82" s="56">
        <v>0</v>
      </c>
      <c r="G82" s="59">
        <v>6174</v>
      </c>
      <c r="H82" s="54">
        <v>5096</v>
      </c>
      <c r="I82" s="55">
        <v>1078</v>
      </c>
      <c r="J82" s="55">
        <v>0</v>
      </c>
      <c r="K82" s="56">
        <v>0</v>
      </c>
      <c r="L82" s="65">
        <v>6174</v>
      </c>
      <c r="M82" s="49"/>
      <c r="N82" s="10"/>
    </row>
    <row r="83" spans="1:14" x14ac:dyDescent="0.2">
      <c r="A83" s="53" t="s">
        <v>4</v>
      </c>
      <c r="B83" s="57">
        <v>229</v>
      </c>
      <c r="C83" s="52">
        <v>1445</v>
      </c>
      <c r="D83" s="52">
        <v>708</v>
      </c>
      <c r="E83" s="52">
        <v>4198</v>
      </c>
      <c r="F83" s="58">
        <v>2</v>
      </c>
      <c r="G83" s="59">
        <v>6582</v>
      </c>
      <c r="H83" s="57">
        <v>4122</v>
      </c>
      <c r="I83" s="52">
        <v>339</v>
      </c>
      <c r="J83" s="52">
        <v>2119</v>
      </c>
      <c r="K83" s="58">
        <v>2</v>
      </c>
      <c r="L83" s="66">
        <v>6582</v>
      </c>
      <c r="M83" s="49"/>
      <c r="N83" s="10"/>
    </row>
    <row r="84" spans="1:14" x14ac:dyDescent="0.2">
      <c r="A84" s="53" t="s">
        <v>5</v>
      </c>
      <c r="B84" s="57">
        <v>85</v>
      </c>
      <c r="C84" s="52">
        <v>376</v>
      </c>
      <c r="D84" s="52">
        <v>693</v>
      </c>
      <c r="E84" s="52">
        <v>4213</v>
      </c>
      <c r="F84" s="58">
        <v>0</v>
      </c>
      <c r="G84" s="59">
        <v>5367</v>
      </c>
      <c r="H84" s="57">
        <v>3462</v>
      </c>
      <c r="I84" s="52">
        <v>1867</v>
      </c>
      <c r="J84" s="52">
        <v>38</v>
      </c>
      <c r="K84" s="58">
        <v>0</v>
      </c>
      <c r="L84" s="66">
        <v>5367</v>
      </c>
      <c r="M84" s="49"/>
      <c r="N84" s="10"/>
    </row>
    <row r="85" spans="1:14" x14ac:dyDescent="0.2">
      <c r="A85" s="53" t="s">
        <v>6</v>
      </c>
      <c r="B85" s="57">
        <v>257</v>
      </c>
      <c r="C85" s="52">
        <v>689</v>
      </c>
      <c r="D85" s="52">
        <v>776</v>
      </c>
      <c r="E85" s="52">
        <v>1690</v>
      </c>
      <c r="F85" s="58">
        <v>205</v>
      </c>
      <c r="G85" s="59">
        <v>3617</v>
      </c>
      <c r="H85" s="57">
        <v>2365</v>
      </c>
      <c r="I85" s="52">
        <v>472</v>
      </c>
      <c r="J85" s="52">
        <v>468</v>
      </c>
      <c r="K85" s="58">
        <v>312</v>
      </c>
      <c r="L85" s="66">
        <v>3617</v>
      </c>
      <c r="M85" s="49"/>
      <c r="N85" s="10"/>
    </row>
    <row r="86" spans="1:14" x14ac:dyDescent="0.2">
      <c r="A86" s="53" t="s">
        <v>7</v>
      </c>
      <c r="B86" s="57">
        <v>215</v>
      </c>
      <c r="C86" s="52">
        <v>805</v>
      </c>
      <c r="D86" s="52">
        <v>446</v>
      </c>
      <c r="E86" s="52">
        <v>250</v>
      </c>
      <c r="F86" s="58">
        <v>0</v>
      </c>
      <c r="G86" s="59">
        <v>1716</v>
      </c>
      <c r="H86" s="57">
        <v>1411</v>
      </c>
      <c r="I86" s="52">
        <v>305</v>
      </c>
      <c r="J86" s="52">
        <v>0</v>
      </c>
      <c r="K86" s="58">
        <v>0</v>
      </c>
      <c r="L86" s="66">
        <v>1716</v>
      </c>
      <c r="M86" s="49"/>
      <c r="N86" s="10"/>
    </row>
    <row r="87" spans="1:14" x14ac:dyDescent="0.2">
      <c r="A87" s="53" t="s">
        <v>8</v>
      </c>
      <c r="B87" s="57">
        <v>185</v>
      </c>
      <c r="C87" s="52">
        <v>859</v>
      </c>
      <c r="D87" s="52">
        <v>542</v>
      </c>
      <c r="E87" s="52">
        <v>3626</v>
      </c>
      <c r="F87" s="58">
        <v>0</v>
      </c>
      <c r="G87" s="59">
        <v>5212</v>
      </c>
      <c r="H87" s="57">
        <v>705</v>
      </c>
      <c r="I87" s="52">
        <v>4499</v>
      </c>
      <c r="J87" s="52">
        <v>8</v>
      </c>
      <c r="K87" s="58">
        <v>0</v>
      </c>
      <c r="L87" s="66">
        <v>5212</v>
      </c>
      <c r="M87" s="49"/>
      <c r="N87" s="10"/>
    </row>
    <row r="88" spans="1:14" x14ac:dyDescent="0.2">
      <c r="A88" s="53" t="s">
        <v>9</v>
      </c>
      <c r="B88" s="57">
        <v>168</v>
      </c>
      <c r="C88" s="52">
        <v>959</v>
      </c>
      <c r="D88" s="52">
        <v>590</v>
      </c>
      <c r="E88" s="52">
        <v>4797</v>
      </c>
      <c r="F88" s="58">
        <v>0</v>
      </c>
      <c r="G88" s="59">
        <v>6514</v>
      </c>
      <c r="H88" s="57">
        <v>4592</v>
      </c>
      <c r="I88" s="52">
        <v>1922</v>
      </c>
      <c r="J88" s="52">
        <v>0</v>
      </c>
      <c r="K88" s="58">
        <v>0</v>
      </c>
      <c r="L88" s="66">
        <v>6514</v>
      </c>
      <c r="M88" s="49"/>
      <c r="N88" s="10"/>
    </row>
    <row r="89" spans="1:14" x14ac:dyDescent="0.2">
      <c r="A89" s="53" t="s">
        <v>10</v>
      </c>
      <c r="B89" s="57">
        <v>55</v>
      </c>
      <c r="C89" s="52">
        <v>280</v>
      </c>
      <c r="D89" s="52">
        <v>216</v>
      </c>
      <c r="E89" s="52">
        <v>1966</v>
      </c>
      <c r="F89" s="58">
        <v>7</v>
      </c>
      <c r="G89" s="59">
        <v>2524</v>
      </c>
      <c r="H89" s="57">
        <v>788</v>
      </c>
      <c r="I89" s="52">
        <v>227</v>
      </c>
      <c r="J89" s="52">
        <v>1504</v>
      </c>
      <c r="K89" s="58">
        <v>5</v>
      </c>
      <c r="L89" s="66">
        <v>2524</v>
      </c>
      <c r="M89" s="49"/>
      <c r="N89" s="10"/>
    </row>
    <row r="90" spans="1:14" ht="12" thickBot="1" x14ac:dyDescent="0.25">
      <c r="A90" s="60" t="s">
        <v>11</v>
      </c>
      <c r="B90" s="61">
        <v>537</v>
      </c>
      <c r="C90" s="62">
        <v>1445</v>
      </c>
      <c r="D90" s="62">
        <v>1087</v>
      </c>
      <c r="E90" s="62">
        <v>9674</v>
      </c>
      <c r="F90" s="63">
        <v>0</v>
      </c>
      <c r="G90" s="64">
        <v>12743</v>
      </c>
      <c r="H90" s="61">
        <v>3503</v>
      </c>
      <c r="I90" s="62">
        <v>5059</v>
      </c>
      <c r="J90" s="62">
        <v>4149</v>
      </c>
      <c r="K90" s="63">
        <v>32</v>
      </c>
      <c r="L90" s="67">
        <v>12743</v>
      </c>
      <c r="M90" s="49"/>
      <c r="N90" s="10"/>
    </row>
    <row r="91" spans="1:14" ht="12" thickBot="1" x14ac:dyDescent="0.25">
      <c r="A91" s="73" t="s">
        <v>2</v>
      </c>
      <c r="B91" s="74">
        <v>2599</v>
      </c>
      <c r="C91" s="75">
        <v>8343</v>
      </c>
      <c r="D91" s="75">
        <v>6105</v>
      </c>
      <c r="E91" s="75">
        <v>33188</v>
      </c>
      <c r="F91" s="76">
        <v>214</v>
      </c>
      <c r="G91" s="77">
        <v>50449</v>
      </c>
      <c r="H91" s="74">
        <v>26044</v>
      </c>
      <c r="I91" s="75">
        <v>15768</v>
      </c>
      <c r="J91" s="75">
        <v>8286</v>
      </c>
      <c r="K91" s="76">
        <v>351</v>
      </c>
      <c r="L91" s="41">
        <v>50449</v>
      </c>
      <c r="M91" s="50"/>
      <c r="N91" s="11"/>
    </row>
    <row r="92" spans="1:14" x14ac:dyDescent="0.2">
      <c r="A92" s="7" t="s">
        <v>55</v>
      </c>
    </row>
    <row r="93" spans="1:14" x14ac:dyDescent="0.2">
      <c r="A93" s="48" t="s">
        <v>56</v>
      </c>
    </row>
    <row r="94" spans="1:14" x14ac:dyDescent="0.2">
      <c r="A94" s="48"/>
    </row>
    <row r="96" spans="1:14" ht="16.5" thickBot="1" x14ac:dyDescent="0.3">
      <c r="A96" s="78" t="s">
        <v>58</v>
      </c>
      <c r="B96" s="4"/>
      <c r="C96" s="4"/>
      <c r="D96" s="4"/>
      <c r="E96" s="4"/>
      <c r="F96" s="4"/>
      <c r="G96" s="4"/>
      <c r="H96" s="4"/>
      <c r="I96" s="4"/>
      <c r="J96" s="4"/>
      <c r="K96" s="16"/>
    </row>
    <row r="97" spans="1:57" s="81" customFormat="1" ht="12" customHeight="1" thickBot="1" x14ac:dyDescent="0.2">
      <c r="A97" s="79" t="s">
        <v>0</v>
      </c>
      <c r="B97" s="142" t="s">
        <v>1</v>
      </c>
      <c r="C97" s="143"/>
      <c r="D97" s="143"/>
      <c r="E97" s="143"/>
      <c r="F97" s="143"/>
      <c r="G97" s="143"/>
      <c r="H97" s="143"/>
      <c r="I97" s="143"/>
      <c r="J97" s="143"/>
      <c r="K97" s="143"/>
      <c r="L97" s="143"/>
      <c r="M97" s="143"/>
      <c r="N97" s="143"/>
      <c r="O97" s="143"/>
      <c r="P97" s="143"/>
      <c r="Q97" s="143"/>
      <c r="R97" s="143"/>
      <c r="S97" s="143"/>
      <c r="T97" s="143"/>
      <c r="U97" s="143"/>
      <c r="V97" s="143"/>
      <c r="W97" s="143"/>
      <c r="X97" s="143"/>
      <c r="Y97" s="143"/>
      <c r="Z97" s="143"/>
      <c r="AA97" s="143"/>
      <c r="AB97" s="143"/>
      <c r="AC97" s="143"/>
      <c r="AD97" s="143"/>
      <c r="AE97" s="143"/>
      <c r="AF97" s="143"/>
      <c r="AG97" s="143"/>
      <c r="AH97" s="143"/>
      <c r="AI97" s="143"/>
      <c r="AJ97" s="143"/>
      <c r="AK97" s="143"/>
      <c r="AL97" s="143"/>
      <c r="AM97" s="143"/>
      <c r="AN97" s="143"/>
      <c r="AO97" s="143"/>
      <c r="AP97" s="143"/>
      <c r="AQ97" s="143"/>
      <c r="AR97" s="143"/>
      <c r="AS97" s="143"/>
      <c r="AT97" s="143"/>
      <c r="AU97" s="143"/>
      <c r="AV97" s="143"/>
      <c r="AW97" s="143"/>
      <c r="AX97" s="143"/>
      <c r="AY97" s="143"/>
      <c r="AZ97" s="143"/>
      <c r="BA97" s="143"/>
      <c r="BB97" s="143"/>
      <c r="BC97" s="144"/>
      <c r="BD97" s="80"/>
    </row>
    <row r="98" spans="1:57" s="81" customFormat="1" thickBot="1" x14ac:dyDescent="0.2">
      <c r="A98" s="82"/>
      <c r="B98" s="85">
        <v>1</v>
      </c>
      <c r="C98" s="86">
        <v>2</v>
      </c>
      <c r="D98" s="86">
        <v>3</v>
      </c>
      <c r="E98" s="86">
        <v>4</v>
      </c>
      <c r="F98" s="86">
        <v>5</v>
      </c>
      <c r="G98" s="86">
        <v>6</v>
      </c>
      <c r="H98" s="86">
        <v>7</v>
      </c>
      <c r="I98" s="86">
        <v>8</v>
      </c>
      <c r="J98" s="86">
        <v>9</v>
      </c>
      <c r="K98" s="86">
        <v>10</v>
      </c>
      <c r="L98" s="86">
        <v>11</v>
      </c>
      <c r="M98" s="86">
        <v>12</v>
      </c>
      <c r="N98" s="86">
        <v>13</v>
      </c>
      <c r="O98" s="86">
        <v>14</v>
      </c>
      <c r="P98" s="86">
        <v>15</v>
      </c>
      <c r="Q98" s="86">
        <v>16</v>
      </c>
      <c r="R98" s="86">
        <v>17</v>
      </c>
      <c r="S98" s="86">
        <v>18</v>
      </c>
      <c r="T98" s="86">
        <v>19</v>
      </c>
      <c r="U98" s="86">
        <v>20</v>
      </c>
      <c r="V98" s="86">
        <v>21</v>
      </c>
      <c r="W98" s="86">
        <v>22</v>
      </c>
      <c r="X98" s="86">
        <v>23</v>
      </c>
      <c r="Y98" s="86">
        <v>24</v>
      </c>
      <c r="Z98" s="86">
        <v>25</v>
      </c>
      <c r="AA98" s="86">
        <v>26</v>
      </c>
      <c r="AB98" s="86">
        <v>27</v>
      </c>
      <c r="AC98" s="86">
        <v>28</v>
      </c>
      <c r="AD98" s="86">
        <v>29</v>
      </c>
      <c r="AE98" s="86">
        <v>30</v>
      </c>
      <c r="AF98" s="86">
        <v>31</v>
      </c>
      <c r="AG98" s="86">
        <v>32</v>
      </c>
      <c r="AH98" s="86">
        <v>33</v>
      </c>
      <c r="AI98" s="86">
        <v>34</v>
      </c>
      <c r="AJ98" s="86">
        <v>35</v>
      </c>
      <c r="AK98" s="86">
        <v>36</v>
      </c>
      <c r="AL98" s="86">
        <v>37</v>
      </c>
      <c r="AM98" s="86">
        <v>38</v>
      </c>
      <c r="AN98" s="86">
        <v>39</v>
      </c>
      <c r="AO98" s="86">
        <v>40</v>
      </c>
      <c r="AP98" s="86">
        <v>41</v>
      </c>
      <c r="AQ98" s="86">
        <v>42</v>
      </c>
      <c r="AR98" s="86">
        <v>43</v>
      </c>
      <c r="AS98" s="86">
        <v>44</v>
      </c>
      <c r="AT98" s="86">
        <v>45</v>
      </c>
      <c r="AU98" s="86">
        <v>46</v>
      </c>
      <c r="AV98" s="86">
        <v>47</v>
      </c>
      <c r="AW98" s="86">
        <v>48</v>
      </c>
      <c r="AX98" s="86">
        <v>49</v>
      </c>
      <c r="AY98" s="86">
        <v>50</v>
      </c>
      <c r="AZ98" s="86">
        <v>51</v>
      </c>
      <c r="BA98" s="86">
        <v>52</v>
      </c>
      <c r="BB98" s="87">
        <v>53</v>
      </c>
      <c r="BC98" s="84" t="s">
        <v>2</v>
      </c>
    </row>
    <row r="99" spans="1:57" s="81" customFormat="1" ht="10.5" x14ac:dyDescent="0.15">
      <c r="A99" s="88" t="s">
        <v>3</v>
      </c>
      <c r="B99" s="52">
        <v>238</v>
      </c>
      <c r="C99" s="52">
        <v>278</v>
      </c>
      <c r="D99" s="52">
        <v>0</v>
      </c>
      <c r="E99" s="52">
        <v>249</v>
      </c>
      <c r="F99" s="52">
        <v>250</v>
      </c>
      <c r="G99" s="52">
        <v>1298</v>
      </c>
      <c r="H99" s="52">
        <v>193</v>
      </c>
      <c r="I99" s="52">
        <v>121</v>
      </c>
      <c r="J99" s="52">
        <v>160</v>
      </c>
      <c r="K99" s="52">
        <v>141</v>
      </c>
      <c r="L99" s="52">
        <v>97</v>
      </c>
      <c r="M99" s="52">
        <v>48</v>
      </c>
      <c r="N99" s="52">
        <v>39</v>
      </c>
      <c r="O99" s="52">
        <v>99</v>
      </c>
      <c r="P99" s="52">
        <v>115</v>
      </c>
      <c r="Q99" s="52">
        <v>93</v>
      </c>
      <c r="R99" s="52">
        <v>91</v>
      </c>
      <c r="S99" s="52">
        <v>76</v>
      </c>
      <c r="T99" s="52">
        <v>78</v>
      </c>
      <c r="U99" s="52">
        <v>78</v>
      </c>
      <c r="V99" s="52">
        <v>70</v>
      </c>
      <c r="W99" s="52">
        <v>94</v>
      </c>
      <c r="X99" s="52">
        <v>94</v>
      </c>
      <c r="Y99" s="52">
        <v>118</v>
      </c>
      <c r="Z99" s="52">
        <v>97</v>
      </c>
      <c r="AA99" s="52">
        <v>68</v>
      </c>
      <c r="AB99" s="52">
        <v>68</v>
      </c>
      <c r="AC99" s="52">
        <v>124</v>
      </c>
      <c r="AD99" s="52">
        <v>52</v>
      </c>
      <c r="AE99" s="52">
        <v>66</v>
      </c>
      <c r="AF99" s="52">
        <v>38</v>
      </c>
      <c r="AG99" s="52">
        <v>48</v>
      </c>
      <c r="AH99" s="52">
        <v>51</v>
      </c>
      <c r="AI99" s="52">
        <v>95</v>
      </c>
      <c r="AJ99" s="52">
        <v>64</v>
      </c>
      <c r="AK99" s="52">
        <v>64</v>
      </c>
      <c r="AL99" s="52">
        <v>64</v>
      </c>
      <c r="AM99" s="52">
        <v>89</v>
      </c>
      <c r="AN99" s="52">
        <v>47</v>
      </c>
      <c r="AO99" s="52">
        <v>40</v>
      </c>
      <c r="AP99" s="52">
        <v>39</v>
      </c>
      <c r="AQ99" s="52">
        <v>44</v>
      </c>
      <c r="AR99" s="52" t="s">
        <v>12</v>
      </c>
      <c r="AS99" s="52">
        <v>59</v>
      </c>
      <c r="AT99" s="52">
        <v>67</v>
      </c>
      <c r="AU99" s="52">
        <v>64</v>
      </c>
      <c r="AV99" s="52">
        <v>70</v>
      </c>
      <c r="AW99" s="52">
        <v>73</v>
      </c>
      <c r="AX99" s="52">
        <v>59</v>
      </c>
      <c r="AY99" s="52">
        <v>87</v>
      </c>
      <c r="AZ99" s="52">
        <v>57</v>
      </c>
      <c r="BA99" s="52">
        <v>81</v>
      </c>
      <c r="BB99" s="29">
        <v>281</v>
      </c>
      <c r="BC99" s="95">
        <f>SUM(B99:BB99)</f>
        <v>6174</v>
      </c>
      <c r="BE99" s="83"/>
    </row>
    <row r="100" spans="1:57" s="81" customFormat="1" ht="10.5" x14ac:dyDescent="0.15">
      <c r="A100" s="51" t="s">
        <v>4</v>
      </c>
      <c r="B100" s="52">
        <v>104</v>
      </c>
      <c r="C100" s="52">
        <v>156</v>
      </c>
      <c r="D100" s="52">
        <v>219</v>
      </c>
      <c r="E100" s="52">
        <v>137</v>
      </c>
      <c r="F100" s="52">
        <v>129</v>
      </c>
      <c r="G100" s="52">
        <v>209</v>
      </c>
      <c r="H100" s="52">
        <v>279</v>
      </c>
      <c r="I100" s="52">
        <v>239</v>
      </c>
      <c r="J100" s="52">
        <v>154</v>
      </c>
      <c r="K100" s="52">
        <v>151</v>
      </c>
      <c r="L100" s="52">
        <v>164</v>
      </c>
      <c r="M100" s="52">
        <v>182</v>
      </c>
      <c r="N100" s="52">
        <v>96</v>
      </c>
      <c r="O100" s="52">
        <v>119</v>
      </c>
      <c r="P100" s="52">
        <v>135</v>
      </c>
      <c r="Q100" s="52">
        <v>108</v>
      </c>
      <c r="R100" s="52">
        <v>147</v>
      </c>
      <c r="S100" s="52">
        <v>98</v>
      </c>
      <c r="T100" s="52">
        <v>140</v>
      </c>
      <c r="U100" s="52">
        <v>122</v>
      </c>
      <c r="V100" s="52">
        <v>148</v>
      </c>
      <c r="W100" s="52">
        <v>104</v>
      </c>
      <c r="X100" s="52">
        <v>106</v>
      </c>
      <c r="Y100" s="52">
        <v>126</v>
      </c>
      <c r="Z100" s="52">
        <v>103</v>
      </c>
      <c r="AA100" s="52">
        <v>80</v>
      </c>
      <c r="AB100" s="52">
        <v>88</v>
      </c>
      <c r="AC100" s="52">
        <v>110</v>
      </c>
      <c r="AD100" s="52">
        <v>124</v>
      </c>
      <c r="AE100" s="52">
        <v>108</v>
      </c>
      <c r="AF100" s="52">
        <v>106</v>
      </c>
      <c r="AG100" s="52">
        <v>96</v>
      </c>
      <c r="AH100" s="52">
        <v>96</v>
      </c>
      <c r="AI100" s="52">
        <v>111</v>
      </c>
      <c r="AJ100" s="52">
        <v>118</v>
      </c>
      <c r="AK100" s="52">
        <v>169</v>
      </c>
      <c r="AL100" s="52">
        <v>119</v>
      </c>
      <c r="AM100" s="52">
        <v>94</v>
      </c>
      <c r="AN100" s="52">
        <v>112</v>
      </c>
      <c r="AO100" s="52">
        <v>120</v>
      </c>
      <c r="AP100" s="52">
        <v>122</v>
      </c>
      <c r="AQ100" s="52">
        <v>117</v>
      </c>
      <c r="AR100" s="52">
        <v>173</v>
      </c>
      <c r="AS100" s="52">
        <v>66</v>
      </c>
      <c r="AT100" s="52">
        <v>125</v>
      </c>
      <c r="AU100" s="52">
        <v>99</v>
      </c>
      <c r="AV100" s="52">
        <v>70</v>
      </c>
      <c r="AW100" s="52">
        <v>89</v>
      </c>
      <c r="AX100" s="52">
        <v>67</v>
      </c>
      <c r="AY100" s="52">
        <v>121</v>
      </c>
      <c r="AZ100" s="52">
        <v>71</v>
      </c>
      <c r="BA100" s="52">
        <v>36</v>
      </c>
      <c r="BB100" s="29">
        <v>100</v>
      </c>
      <c r="BC100" s="92">
        <f>SUM(B100:BB100)</f>
        <v>6582</v>
      </c>
    </row>
    <row r="101" spans="1:57" s="81" customFormat="1" ht="10.5" x14ac:dyDescent="0.15">
      <c r="A101" s="51" t="s">
        <v>5</v>
      </c>
      <c r="B101" s="52">
        <v>115</v>
      </c>
      <c r="C101" s="52">
        <v>175</v>
      </c>
      <c r="D101" s="52">
        <v>201</v>
      </c>
      <c r="E101" s="52">
        <v>221</v>
      </c>
      <c r="F101" s="52">
        <v>160</v>
      </c>
      <c r="G101" s="52">
        <v>213</v>
      </c>
      <c r="H101" s="52">
        <v>184</v>
      </c>
      <c r="I101" s="52">
        <v>144</v>
      </c>
      <c r="J101" s="52">
        <v>151</v>
      </c>
      <c r="K101" s="52">
        <v>160</v>
      </c>
      <c r="L101" s="52">
        <v>138</v>
      </c>
      <c r="M101" s="52">
        <v>159</v>
      </c>
      <c r="N101" s="52">
        <v>155</v>
      </c>
      <c r="O101" s="52">
        <v>105</v>
      </c>
      <c r="P101" s="52">
        <v>113</v>
      </c>
      <c r="Q101" s="52">
        <v>99</v>
      </c>
      <c r="R101" s="52">
        <v>84</v>
      </c>
      <c r="S101" s="52">
        <v>79</v>
      </c>
      <c r="T101" s="52">
        <v>67</v>
      </c>
      <c r="U101" s="52">
        <v>60</v>
      </c>
      <c r="V101" s="52">
        <v>75</v>
      </c>
      <c r="W101" s="52">
        <v>84</v>
      </c>
      <c r="X101" s="52">
        <v>90</v>
      </c>
      <c r="Y101" s="52">
        <v>84</v>
      </c>
      <c r="Z101" s="52">
        <v>99</v>
      </c>
      <c r="AA101" s="52">
        <v>101</v>
      </c>
      <c r="AB101" s="52">
        <v>95</v>
      </c>
      <c r="AC101" s="52">
        <v>79</v>
      </c>
      <c r="AD101" s="52">
        <v>67</v>
      </c>
      <c r="AE101" s="52">
        <v>60</v>
      </c>
      <c r="AF101" s="52">
        <v>57</v>
      </c>
      <c r="AG101" s="52">
        <v>78</v>
      </c>
      <c r="AH101" s="52">
        <v>79</v>
      </c>
      <c r="AI101" s="52">
        <v>60</v>
      </c>
      <c r="AJ101" s="52">
        <v>75</v>
      </c>
      <c r="AK101" s="52">
        <v>67</v>
      </c>
      <c r="AL101" s="52">
        <v>72</v>
      </c>
      <c r="AM101" s="52">
        <v>78</v>
      </c>
      <c r="AN101" s="52">
        <v>60</v>
      </c>
      <c r="AO101" s="52">
        <v>79</v>
      </c>
      <c r="AP101" s="52">
        <v>84</v>
      </c>
      <c r="AQ101" s="52">
        <v>67</v>
      </c>
      <c r="AR101" s="52">
        <v>75</v>
      </c>
      <c r="AS101" s="52">
        <v>90</v>
      </c>
      <c r="AT101" s="52">
        <v>93</v>
      </c>
      <c r="AU101" s="52">
        <v>99</v>
      </c>
      <c r="AV101" s="52">
        <v>101</v>
      </c>
      <c r="AW101" s="52">
        <v>95</v>
      </c>
      <c r="AX101" s="52">
        <v>79</v>
      </c>
      <c r="AY101" s="52">
        <v>67</v>
      </c>
      <c r="AZ101" s="52">
        <v>60</v>
      </c>
      <c r="BA101" s="52">
        <v>57</v>
      </c>
      <c r="BB101" s="29">
        <v>78</v>
      </c>
      <c r="BC101" s="92">
        <f>SUM(B101:BB101)</f>
        <v>5367</v>
      </c>
    </row>
    <row r="102" spans="1:57" s="81" customFormat="1" ht="10.5" x14ac:dyDescent="0.15">
      <c r="A102" s="51" t="s">
        <v>6</v>
      </c>
      <c r="B102" s="52">
        <v>136</v>
      </c>
      <c r="C102" s="52">
        <v>118</v>
      </c>
      <c r="D102" s="52">
        <v>1</v>
      </c>
      <c r="E102" s="52">
        <v>18</v>
      </c>
      <c r="F102" s="52">
        <v>128</v>
      </c>
      <c r="G102" s="52">
        <v>30</v>
      </c>
      <c r="H102" s="52">
        <v>62</v>
      </c>
      <c r="I102" s="52">
        <v>0</v>
      </c>
      <c r="J102" s="52">
        <v>2</v>
      </c>
      <c r="K102" s="52">
        <v>0</v>
      </c>
      <c r="L102" s="52">
        <v>0</v>
      </c>
      <c r="M102" s="52">
        <v>2</v>
      </c>
      <c r="N102" s="52">
        <v>0</v>
      </c>
      <c r="O102" s="52">
        <v>147</v>
      </c>
      <c r="P102" s="52">
        <v>26</v>
      </c>
      <c r="Q102" s="52">
        <v>39</v>
      </c>
      <c r="R102" s="52">
        <v>23</v>
      </c>
      <c r="S102" s="52">
        <v>193</v>
      </c>
      <c r="T102" s="52">
        <v>198</v>
      </c>
      <c r="U102" s="52">
        <v>41</v>
      </c>
      <c r="V102" s="52">
        <v>25</v>
      </c>
      <c r="W102" s="52">
        <v>85</v>
      </c>
      <c r="X102" s="52">
        <v>55</v>
      </c>
      <c r="Y102" s="52">
        <v>56</v>
      </c>
      <c r="Z102" s="52">
        <v>196</v>
      </c>
      <c r="AA102" s="52">
        <v>88</v>
      </c>
      <c r="AB102" s="52">
        <v>92</v>
      </c>
      <c r="AC102" s="52">
        <v>70</v>
      </c>
      <c r="AD102" s="52">
        <v>51</v>
      </c>
      <c r="AE102" s="52">
        <v>52</v>
      </c>
      <c r="AF102" s="52">
        <v>61</v>
      </c>
      <c r="AG102" s="52">
        <v>39</v>
      </c>
      <c r="AH102" s="52">
        <v>64</v>
      </c>
      <c r="AI102" s="52">
        <v>73</v>
      </c>
      <c r="AJ102" s="52">
        <v>54</v>
      </c>
      <c r="AK102" s="52">
        <v>54</v>
      </c>
      <c r="AL102" s="52">
        <v>37</v>
      </c>
      <c r="AM102" s="52">
        <v>79</v>
      </c>
      <c r="AN102" s="52">
        <v>111</v>
      </c>
      <c r="AO102" s="52">
        <v>66</v>
      </c>
      <c r="AP102" s="52">
        <v>105</v>
      </c>
      <c r="AQ102" s="52">
        <v>99</v>
      </c>
      <c r="AR102" s="52">
        <v>117</v>
      </c>
      <c r="AS102" s="52">
        <v>75</v>
      </c>
      <c r="AT102" s="52">
        <v>64</v>
      </c>
      <c r="AU102" s="52">
        <v>45</v>
      </c>
      <c r="AV102" s="52">
        <v>79</v>
      </c>
      <c r="AW102" s="52">
        <v>77</v>
      </c>
      <c r="AX102" s="52">
        <v>92</v>
      </c>
      <c r="AY102" s="52">
        <v>65</v>
      </c>
      <c r="AZ102" s="52">
        <v>114</v>
      </c>
      <c r="BA102" s="52">
        <v>48</v>
      </c>
      <c r="BB102" s="29">
        <v>65</v>
      </c>
      <c r="BC102" s="92">
        <f t="shared" ref="BC102:BC107" si="1">SUM(B102:BB102)</f>
        <v>3617</v>
      </c>
    </row>
    <row r="103" spans="1:57" s="81" customFormat="1" ht="10.5" x14ac:dyDescent="0.15">
      <c r="A103" s="51" t="s">
        <v>7</v>
      </c>
      <c r="B103" s="52">
        <v>30</v>
      </c>
      <c r="C103" s="52">
        <v>24</v>
      </c>
      <c r="D103" s="52">
        <v>14</v>
      </c>
      <c r="E103" s="52">
        <v>30</v>
      </c>
      <c r="F103" s="52">
        <v>15</v>
      </c>
      <c r="G103" s="52">
        <v>20</v>
      </c>
      <c r="H103" s="52">
        <v>7</v>
      </c>
      <c r="I103" s="52">
        <v>0</v>
      </c>
      <c r="J103" s="52">
        <v>3</v>
      </c>
      <c r="K103" s="52">
        <v>0</v>
      </c>
      <c r="L103" s="52">
        <v>0</v>
      </c>
      <c r="M103" s="52">
        <v>8</v>
      </c>
      <c r="N103" s="52">
        <v>8</v>
      </c>
      <c r="O103" s="52">
        <v>33</v>
      </c>
      <c r="P103" s="52">
        <v>37</v>
      </c>
      <c r="Q103" s="52">
        <v>27</v>
      </c>
      <c r="R103" s="52">
        <v>38</v>
      </c>
      <c r="S103" s="52">
        <v>25</v>
      </c>
      <c r="T103" s="52">
        <v>20</v>
      </c>
      <c r="U103" s="52">
        <v>38</v>
      </c>
      <c r="V103" s="52">
        <v>36</v>
      </c>
      <c r="W103" s="52">
        <v>28</v>
      </c>
      <c r="X103" s="52">
        <v>34</v>
      </c>
      <c r="Y103" s="52">
        <v>36</v>
      </c>
      <c r="Z103" s="52">
        <v>29</v>
      </c>
      <c r="AA103" s="52">
        <v>31</v>
      </c>
      <c r="AB103" s="52">
        <v>23</v>
      </c>
      <c r="AC103" s="52">
        <v>19</v>
      </c>
      <c r="AD103" s="52">
        <v>22</v>
      </c>
      <c r="AE103" s="52">
        <v>32</v>
      </c>
      <c r="AF103" s="52">
        <v>28</v>
      </c>
      <c r="AG103" s="52">
        <v>38</v>
      </c>
      <c r="AH103" s="52">
        <v>25</v>
      </c>
      <c r="AI103" s="52">
        <v>41</v>
      </c>
      <c r="AJ103" s="52">
        <v>57</v>
      </c>
      <c r="AK103" s="52">
        <v>59</v>
      </c>
      <c r="AL103" s="52">
        <v>61</v>
      </c>
      <c r="AM103" s="52">
        <v>98</v>
      </c>
      <c r="AN103" s="52">
        <v>77</v>
      </c>
      <c r="AO103" s="52">
        <v>49</v>
      </c>
      <c r="AP103" s="52">
        <v>34</v>
      </c>
      <c r="AQ103" s="52">
        <v>31</v>
      </c>
      <c r="AR103" s="52">
        <v>29</v>
      </c>
      <c r="AS103" s="52">
        <v>37</v>
      </c>
      <c r="AT103" s="52">
        <v>38</v>
      </c>
      <c r="AU103" s="52">
        <v>45</v>
      </c>
      <c r="AV103" s="52">
        <v>36</v>
      </c>
      <c r="AW103" s="52">
        <v>29</v>
      </c>
      <c r="AX103" s="52">
        <v>29</v>
      </c>
      <c r="AY103" s="52">
        <v>41</v>
      </c>
      <c r="AZ103" s="52">
        <v>36</v>
      </c>
      <c r="BA103" s="52">
        <v>31</v>
      </c>
      <c r="BB103" s="29">
        <v>100</v>
      </c>
      <c r="BC103" s="92">
        <f t="shared" si="1"/>
        <v>1716</v>
      </c>
    </row>
    <row r="104" spans="1:57" s="81" customFormat="1" ht="10.5" x14ac:dyDescent="0.15">
      <c r="A104" s="51" t="s">
        <v>8</v>
      </c>
      <c r="B104" s="52">
        <v>253</v>
      </c>
      <c r="C104" s="52">
        <v>234</v>
      </c>
      <c r="D104" s="52">
        <v>189</v>
      </c>
      <c r="E104" s="52">
        <v>133</v>
      </c>
      <c r="F104" s="52">
        <v>129</v>
      </c>
      <c r="G104" s="52">
        <v>132</v>
      </c>
      <c r="H104" s="52">
        <v>108</v>
      </c>
      <c r="I104" s="52">
        <v>112</v>
      </c>
      <c r="J104" s="52">
        <v>94</v>
      </c>
      <c r="K104" s="52">
        <v>147</v>
      </c>
      <c r="L104" s="52">
        <v>104</v>
      </c>
      <c r="M104" s="52">
        <v>125</v>
      </c>
      <c r="N104" s="52">
        <v>90</v>
      </c>
      <c r="O104" s="52">
        <v>70</v>
      </c>
      <c r="P104" s="52">
        <v>107</v>
      </c>
      <c r="Q104" s="52">
        <v>102</v>
      </c>
      <c r="R104" s="52">
        <v>71</v>
      </c>
      <c r="S104" s="52">
        <v>57</v>
      </c>
      <c r="T104" s="52">
        <v>76</v>
      </c>
      <c r="U104" s="52">
        <v>82</v>
      </c>
      <c r="V104" s="52">
        <v>76</v>
      </c>
      <c r="W104" s="52">
        <v>58</v>
      </c>
      <c r="X104" s="52">
        <v>65</v>
      </c>
      <c r="Y104" s="52">
        <v>63</v>
      </c>
      <c r="Z104" s="52">
        <v>66</v>
      </c>
      <c r="AA104" s="52">
        <v>69</v>
      </c>
      <c r="AB104" s="52">
        <v>60</v>
      </c>
      <c r="AC104" s="52">
        <v>49</v>
      </c>
      <c r="AD104" s="52">
        <v>48</v>
      </c>
      <c r="AE104" s="52">
        <v>68</v>
      </c>
      <c r="AF104" s="52">
        <v>63</v>
      </c>
      <c r="AG104" s="52">
        <v>115</v>
      </c>
      <c r="AH104" s="52">
        <v>82</v>
      </c>
      <c r="AI104" s="52">
        <v>88</v>
      </c>
      <c r="AJ104" s="52">
        <v>138</v>
      </c>
      <c r="AK104" s="52">
        <v>139</v>
      </c>
      <c r="AL104" s="52">
        <v>130</v>
      </c>
      <c r="AM104" s="52">
        <v>108</v>
      </c>
      <c r="AN104" s="52">
        <v>95</v>
      </c>
      <c r="AO104" s="52">
        <v>48</v>
      </c>
      <c r="AP104" s="52">
        <v>66</v>
      </c>
      <c r="AQ104" s="52">
        <v>69</v>
      </c>
      <c r="AR104" s="52">
        <v>73</v>
      </c>
      <c r="AS104" s="52">
        <v>66</v>
      </c>
      <c r="AT104" s="52">
        <v>86</v>
      </c>
      <c r="AU104" s="52">
        <v>95</v>
      </c>
      <c r="AV104" s="52">
        <v>83</v>
      </c>
      <c r="AW104" s="52">
        <v>59</v>
      </c>
      <c r="AX104" s="52">
        <v>60</v>
      </c>
      <c r="AY104" s="52">
        <v>76</v>
      </c>
      <c r="AZ104" s="52">
        <v>88</v>
      </c>
      <c r="BA104" s="52">
        <v>109</v>
      </c>
      <c r="BB104" s="29">
        <v>239</v>
      </c>
      <c r="BC104" s="92">
        <f t="shared" si="1"/>
        <v>5212</v>
      </c>
    </row>
    <row r="105" spans="1:57" s="81" customFormat="1" ht="10.5" x14ac:dyDescent="0.15">
      <c r="A105" s="51" t="s">
        <v>9</v>
      </c>
      <c r="B105" s="52">
        <v>204</v>
      </c>
      <c r="C105" s="52">
        <v>453</v>
      </c>
      <c r="D105" s="52">
        <v>370</v>
      </c>
      <c r="E105" s="52">
        <v>399</v>
      </c>
      <c r="F105" s="52">
        <v>341</v>
      </c>
      <c r="G105" s="52">
        <v>218</v>
      </c>
      <c r="H105" s="52">
        <v>101</v>
      </c>
      <c r="I105" s="52">
        <v>65</v>
      </c>
      <c r="J105" s="52">
        <v>123</v>
      </c>
      <c r="K105" s="52">
        <v>184</v>
      </c>
      <c r="L105" s="52">
        <v>106</v>
      </c>
      <c r="M105" s="52">
        <v>195</v>
      </c>
      <c r="N105" s="52">
        <v>176</v>
      </c>
      <c r="O105" s="52">
        <v>170</v>
      </c>
      <c r="P105" s="52">
        <v>145</v>
      </c>
      <c r="Q105" s="52">
        <v>146</v>
      </c>
      <c r="R105" s="52">
        <v>0</v>
      </c>
      <c r="S105" s="52">
        <v>125</v>
      </c>
      <c r="T105" s="52">
        <v>55</v>
      </c>
      <c r="U105" s="52">
        <v>119</v>
      </c>
      <c r="V105" s="52">
        <v>57</v>
      </c>
      <c r="W105" s="52">
        <v>107</v>
      </c>
      <c r="X105" s="52">
        <v>71</v>
      </c>
      <c r="Y105" s="52">
        <v>43</v>
      </c>
      <c r="Z105" s="52">
        <v>43</v>
      </c>
      <c r="AA105" s="52">
        <v>93</v>
      </c>
      <c r="AB105" s="52">
        <v>122</v>
      </c>
      <c r="AC105" s="52">
        <v>26</v>
      </c>
      <c r="AD105" s="52">
        <v>98</v>
      </c>
      <c r="AE105" s="52">
        <v>187</v>
      </c>
      <c r="AF105" s="52">
        <v>76</v>
      </c>
      <c r="AG105" s="52">
        <v>288</v>
      </c>
      <c r="AH105" s="52">
        <v>127</v>
      </c>
      <c r="AI105" s="52">
        <v>63</v>
      </c>
      <c r="AJ105" s="52">
        <v>92</v>
      </c>
      <c r="AK105" s="52">
        <v>71</v>
      </c>
      <c r="AL105" s="52">
        <v>157</v>
      </c>
      <c r="AM105" s="52">
        <v>122</v>
      </c>
      <c r="AN105" s="52">
        <v>141</v>
      </c>
      <c r="AO105" s="52">
        <v>0</v>
      </c>
      <c r="AP105" s="52">
        <v>25</v>
      </c>
      <c r="AQ105" s="52">
        <v>78</v>
      </c>
      <c r="AR105" s="52">
        <v>27</v>
      </c>
      <c r="AS105" s="52">
        <v>36</v>
      </c>
      <c r="AT105" s="52">
        <v>51</v>
      </c>
      <c r="AU105" s="52">
        <v>176</v>
      </c>
      <c r="AV105" s="52">
        <v>52</v>
      </c>
      <c r="AW105" s="52">
        <v>45</v>
      </c>
      <c r="AX105" s="52">
        <v>45</v>
      </c>
      <c r="AY105" s="52">
        <v>66</v>
      </c>
      <c r="AZ105" s="52">
        <v>91</v>
      </c>
      <c r="BA105" s="52">
        <v>45</v>
      </c>
      <c r="BB105" s="29">
        <v>98</v>
      </c>
      <c r="BC105" s="92">
        <f t="shared" si="1"/>
        <v>6514</v>
      </c>
    </row>
    <row r="106" spans="1:57" s="81" customFormat="1" ht="10.5" x14ac:dyDescent="0.15">
      <c r="A106" s="51" t="s">
        <v>10</v>
      </c>
      <c r="B106" s="52">
        <v>0</v>
      </c>
      <c r="C106" s="52">
        <v>1</v>
      </c>
      <c r="D106" s="52">
        <v>8</v>
      </c>
      <c r="E106" s="52">
        <v>40</v>
      </c>
      <c r="F106" s="52">
        <v>0</v>
      </c>
      <c r="G106" s="52">
        <v>0</v>
      </c>
      <c r="H106" s="52">
        <v>0</v>
      </c>
      <c r="I106" s="52">
        <v>0</v>
      </c>
      <c r="J106" s="52">
        <v>0</v>
      </c>
      <c r="K106" s="52">
        <v>0</v>
      </c>
      <c r="L106" s="52">
        <v>0</v>
      </c>
      <c r="M106" s="52">
        <v>0</v>
      </c>
      <c r="N106" s="52">
        <v>0</v>
      </c>
      <c r="O106" s="52">
        <v>0</v>
      </c>
      <c r="P106" s="52">
        <v>0</v>
      </c>
      <c r="Q106" s="52">
        <v>0</v>
      </c>
      <c r="R106" s="52">
        <v>0</v>
      </c>
      <c r="S106" s="52">
        <v>0</v>
      </c>
      <c r="T106" s="52">
        <v>0</v>
      </c>
      <c r="U106" s="52">
        <v>0</v>
      </c>
      <c r="V106" s="52">
        <v>0</v>
      </c>
      <c r="W106" s="52">
        <v>0</v>
      </c>
      <c r="X106" s="52">
        <v>80</v>
      </c>
      <c r="Y106" s="52">
        <v>99</v>
      </c>
      <c r="Z106" s="52">
        <v>77</v>
      </c>
      <c r="AA106" s="52">
        <v>98</v>
      </c>
      <c r="AB106" s="52">
        <v>87</v>
      </c>
      <c r="AC106" s="52">
        <v>27</v>
      </c>
      <c r="AD106" s="52">
        <v>17</v>
      </c>
      <c r="AE106" s="52">
        <v>40</v>
      </c>
      <c r="AF106" s="52">
        <v>29</v>
      </c>
      <c r="AG106" s="52">
        <v>43</v>
      </c>
      <c r="AH106" s="52">
        <v>90</v>
      </c>
      <c r="AI106" s="52">
        <v>36</v>
      </c>
      <c r="AJ106" s="52">
        <v>182</v>
      </c>
      <c r="AK106" s="52">
        <v>220</v>
      </c>
      <c r="AL106" s="52">
        <v>97</v>
      </c>
      <c r="AM106" s="52">
        <v>156</v>
      </c>
      <c r="AN106" s="52">
        <v>149</v>
      </c>
      <c r="AO106" s="52">
        <v>55</v>
      </c>
      <c r="AP106" s="52">
        <v>140</v>
      </c>
      <c r="AQ106" s="52">
        <v>165</v>
      </c>
      <c r="AR106" s="52">
        <v>115</v>
      </c>
      <c r="AS106" s="52">
        <v>73</v>
      </c>
      <c r="AT106" s="52">
        <v>44</v>
      </c>
      <c r="AU106" s="52">
        <v>61</v>
      </c>
      <c r="AV106" s="52">
        <v>24</v>
      </c>
      <c r="AW106" s="52">
        <v>26</v>
      </c>
      <c r="AX106" s="52">
        <v>94</v>
      </c>
      <c r="AY106" s="52">
        <v>97</v>
      </c>
      <c r="AZ106" s="52">
        <v>21</v>
      </c>
      <c r="BA106" s="52">
        <v>3</v>
      </c>
      <c r="BB106" s="29">
        <v>30</v>
      </c>
      <c r="BC106" s="92">
        <f t="shared" si="1"/>
        <v>2524</v>
      </c>
    </row>
    <row r="107" spans="1:57" s="81" customFormat="1" thickBot="1" x14ac:dyDescent="0.2">
      <c r="A107" s="90" t="s">
        <v>11</v>
      </c>
      <c r="B107" s="62">
        <v>269</v>
      </c>
      <c r="C107" s="62">
        <v>288</v>
      </c>
      <c r="D107" s="62">
        <v>352</v>
      </c>
      <c r="E107" s="62">
        <v>299</v>
      </c>
      <c r="F107" s="62">
        <v>340</v>
      </c>
      <c r="G107" s="62">
        <v>382</v>
      </c>
      <c r="H107" s="62">
        <v>357</v>
      </c>
      <c r="I107" s="62">
        <v>258</v>
      </c>
      <c r="J107" s="62">
        <v>191</v>
      </c>
      <c r="K107" s="62">
        <v>249</v>
      </c>
      <c r="L107" s="62">
        <v>338</v>
      </c>
      <c r="M107" s="62">
        <v>308</v>
      </c>
      <c r="N107" s="62">
        <v>242</v>
      </c>
      <c r="O107" s="62">
        <v>347</v>
      </c>
      <c r="P107" s="62">
        <v>323</v>
      </c>
      <c r="Q107" s="62">
        <v>153</v>
      </c>
      <c r="R107" s="62">
        <v>195</v>
      </c>
      <c r="S107" s="62">
        <v>142</v>
      </c>
      <c r="T107" s="62">
        <v>145</v>
      </c>
      <c r="U107" s="62">
        <v>200</v>
      </c>
      <c r="V107" s="62">
        <v>205</v>
      </c>
      <c r="W107" s="62">
        <v>199</v>
      </c>
      <c r="X107" s="62">
        <v>175</v>
      </c>
      <c r="Y107" s="62">
        <v>154</v>
      </c>
      <c r="Z107" s="62">
        <v>194</v>
      </c>
      <c r="AA107" s="62">
        <v>211</v>
      </c>
      <c r="AB107" s="62">
        <v>216</v>
      </c>
      <c r="AC107" s="62">
        <v>200</v>
      </c>
      <c r="AD107" s="62">
        <v>129</v>
      </c>
      <c r="AE107" s="62">
        <v>244</v>
      </c>
      <c r="AF107" s="62">
        <v>125</v>
      </c>
      <c r="AG107" s="62">
        <v>210</v>
      </c>
      <c r="AH107" s="62">
        <v>319</v>
      </c>
      <c r="AI107" s="62">
        <v>250</v>
      </c>
      <c r="AJ107" s="62">
        <v>268</v>
      </c>
      <c r="AK107" s="62">
        <v>313</v>
      </c>
      <c r="AL107" s="62">
        <v>322</v>
      </c>
      <c r="AM107" s="62">
        <v>314</v>
      </c>
      <c r="AN107" s="62">
        <v>293</v>
      </c>
      <c r="AO107" s="62">
        <v>248</v>
      </c>
      <c r="AP107" s="62">
        <v>230</v>
      </c>
      <c r="AQ107" s="62">
        <v>278</v>
      </c>
      <c r="AR107" s="62">
        <v>289</v>
      </c>
      <c r="AS107" s="62">
        <v>257</v>
      </c>
      <c r="AT107" s="62">
        <v>213</v>
      </c>
      <c r="AU107" s="62">
        <v>187</v>
      </c>
      <c r="AV107" s="62">
        <v>168</v>
      </c>
      <c r="AW107" s="62">
        <v>197</v>
      </c>
      <c r="AX107" s="62">
        <v>243</v>
      </c>
      <c r="AY107" s="62">
        <v>209</v>
      </c>
      <c r="AZ107" s="62">
        <v>204</v>
      </c>
      <c r="BA107" s="62">
        <v>140</v>
      </c>
      <c r="BB107" s="40">
        <v>161</v>
      </c>
      <c r="BC107" s="93">
        <f t="shared" si="1"/>
        <v>12743</v>
      </c>
    </row>
    <row r="108" spans="1:57" s="89" customFormat="1" thickBot="1" x14ac:dyDescent="0.2">
      <c r="A108" s="96" t="s">
        <v>59</v>
      </c>
      <c r="B108" s="97">
        <f>SUM(B99:B107)</f>
        <v>1349</v>
      </c>
      <c r="C108" s="97">
        <f>SUM(C99:C107)</f>
        <v>1727</v>
      </c>
      <c r="D108" s="97">
        <f>SUM(D99:D107)</f>
        <v>1354</v>
      </c>
      <c r="E108" s="97">
        <f t="shared" ref="E108:BC108" si="2">SUM(E99:E107)</f>
        <v>1526</v>
      </c>
      <c r="F108" s="97">
        <f t="shared" si="2"/>
        <v>1492</v>
      </c>
      <c r="G108" s="97">
        <f t="shared" si="2"/>
        <v>2502</v>
      </c>
      <c r="H108" s="97">
        <f t="shared" si="2"/>
        <v>1291</v>
      </c>
      <c r="I108" s="97">
        <f t="shared" si="2"/>
        <v>939</v>
      </c>
      <c r="J108" s="97">
        <f t="shared" si="2"/>
        <v>878</v>
      </c>
      <c r="K108" s="97">
        <f t="shared" si="2"/>
        <v>1032</v>
      </c>
      <c r="L108" s="97">
        <f t="shared" si="2"/>
        <v>947</v>
      </c>
      <c r="M108" s="97">
        <f t="shared" si="2"/>
        <v>1027</v>
      </c>
      <c r="N108" s="97">
        <f t="shared" si="2"/>
        <v>806</v>
      </c>
      <c r="O108" s="97">
        <f t="shared" si="2"/>
        <v>1090</v>
      </c>
      <c r="P108" s="97">
        <f t="shared" si="2"/>
        <v>1001</v>
      </c>
      <c r="Q108" s="97">
        <f t="shared" si="2"/>
        <v>767</v>
      </c>
      <c r="R108" s="97">
        <f t="shared" si="2"/>
        <v>649</v>
      </c>
      <c r="S108" s="97">
        <f t="shared" si="2"/>
        <v>795</v>
      </c>
      <c r="T108" s="97">
        <f t="shared" si="2"/>
        <v>779</v>
      </c>
      <c r="U108" s="97">
        <f t="shared" si="2"/>
        <v>740</v>
      </c>
      <c r="V108" s="97">
        <f t="shared" si="2"/>
        <v>692</v>
      </c>
      <c r="W108" s="97">
        <f t="shared" si="2"/>
        <v>759</v>
      </c>
      <c r="X108" s="97">
        <f t="shared" si="2"/>
        <v>770</v>
      </c>
      <c r="Y108" s="97">
        <f t="shared" si="2"/>
        <v>779</v>
      </c>
      <c r="Z108" s="97">
        <f t="shared" si="2"/>
        <v>904</v>
      </c>
      <c r="AA108" s="97">
        <f t="shared" si="2"/>
        <v>839</v>
      </c>
      <c r="AB108" s="97">
        <f t="shared" si="2"/>
        <v>851</v>
      </c>
      <c r="AC108" s="97">
        <f t="shared" si="2"/>
        <v>704</v>
      </c>
      <c r="AD108" s="97">
        <f t="shared" si="2"/>
        <v>608</v>
      </c>
      <c r="AE108" s="97">
        <f t="shared" si="2"/>
        <v>857</v>
      </c>
      <c r="AF108" s="97">
        <f t="shared" si="2"/>
        <v>583</v>
      </c>
      <c r="AG108" s="97">
        <f t="shared" si="2"/>
        <v>955</v>
      </c>
      <c r="AH108" s="97">
        <f t="shared" si="2"/>
        <v>933</v>
      </c>
      <c r="AI108" s="97">
        <f t="shared" si="2"/>
        <v>817</v>
      </c>
      <c r="AJ108" s="97">
        <f t="shared" si="2"/>
        <v>1048</v>
      </c>
      <c r="AK108" s="97">
        <f t="shared" si="2"/>
        <v>1156</v>
      </c>
      <c r="AL108" s="97">
        <f t="shared" si="2"/>
        <v>1059</v>
      </c>
      <c r="AM108" s="97">
        <f t="shared" si="2"/>
        <v>1138</v>
      </c>
      <c r="AN108" s="97">
        <f t="shared" si="2"/>
        <v>1085</v>
      </c>
      <c r="AO108" s="97">
        <f t="shared" si="2"/>
        <v>705</v>
      </c>
      <c r="AP108" s="97">
        <f t="shared" si="2"/>
        <v>845</v>
      </c>
      <c r="AQ108" s="97">
        <f t="shared" si="2"/>
        <v>948</v>
      </c>
      <c r="AR108" s="97">
        <f t="shared" si="2"/>
        <v>898</v>
      </c>
      <c r="AS108" s="97">
        <f t="shared" si="2"/>
        <v>759</v>
      </c>
      <c r="AT108" s="97">
        <f t="shared" si="2"/>
        <v>781</v>
      </c>
      <c r="AU108" s="97">
        <f t="shared" si="2"/>
        <v>871</v>
      </c>
      <c r="AV108" s="97">
        <f t="shared" si="2"/>
        <v>683</v>
      </c>
      <c r="AW108" s="97">
        <f t="shared" si="2"/>
        <v>690</v>
      </c>
      <c r="AX108" s="97">
        <f t="shared" si="2"/>
        <v>768</v>
      </c>
      <c r="AY108" s="97">
        <f t="shared" si="2"/>
        <v>829</v>
      </c>
      <c r="AZ108" s="97">
        <f t="shared" si="2"/>
        <v>742</v>
      </c>
      <c r="BA108" s="97">
        <f t="shared" si="2"/>
        <v>550</v>
      </c>
      <c r="BB108" s="98">
        <f t="shared" si="2"/>
        <v>1152</v>
      </c>
      <c r="BC108" s="94">
        <f t="shared" si="2"/>
        <v>50449</v>
      </c>
    </row>
    <row r="109" spans="1:57" x14ac:dyDescent="0.2">
      <c r="A109" s="7" t="s">
        <v>55</v>
      </c>
      <c r="B109" s="91"/>
      <c r="C109" s="91"/>
      <c r="D109" s="91"/>
      <c r="E109" s="91"/>
      <c r="F109" s="91"/>
      <c r="G109" s="91"/>
      <c r="H109" s="91"/>
      <c r="I109" s="91"/>
      <c r="J109" s="91"/>
      <c r="K109" s="91"/>
      <c r="L109" s="91"/>
      <c r="M109" s="91"/>
      <c r="N109" s="91"/>
      <c r="O109" s="91"/>
      <c r="P109" s="91"/>
      <c r="Q109" s="91"/>
      <c r="R109" s="91"/>
      <c r="S109" s="91"/>
      <c r="T109" s="91"/>
      <c r="U109" s="91"/>
      <c r="V109" s="91"/>
      <c r="W109" s="91"/>
      <c r="X109" s="91"/>
      <c r="Y109" s="91"/>
      <c r="Z109" s="91"/>
      <c r="AA109" s="91"/>
      <c r="AB109" s="91"/>
      <c r="AC109" s="91"/>
      <c r="AD109" s="91"/>
      <c r="AE109" s="91"/>
      <c r="AF109" s="91"/>
      <c r="AG109" s="91"/>
      <c r="AH109" s="91"/>
      <c r="AI109" s="91"/>
      <c r="AJ109" s="91"/>
      <c r="AK109" s="91"/>
      <c r="AL109" s="91"/>
      <c r="AM109" s="91"/>
      <c r="AN109" s="91"/>
      <c r="AO109" s="91"/>
      <c r="AP109" s="91"/>
      <c r="AQ109" s="91"/>
      <c r="AR109" s="91"/>
      <c r="AS109" s="91"/>
      <c r="AT109" s="91"/>
      <c r="AU109" s="91"/>
      <c r="AV109" s="91"/>
      <c r="AW109" s="91"/>
      <c r="AX109" s="91"/>
      <c r="AY109" s="91"/>
      <c r="AZ109" s="91"/>
      <c r="BA109" s="91"/>
      <c r="BB109" s="91"/>
      <c r="BC109" s="91"/>
    </row>
    <row r="110" spans="1:57" x14ac:dyDescent="0.2">
      <c r="A110" s="48" t="s">
        <v>56</v>
      </c>
    </row>
    <row r="113" spans="1:14" ht="16.5" thickBot="1" x14ac:dyDescent="0.3">
      <c r="A113" s="47" t="s">
        <v>61</v>
      </c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99"/>
      <c r="N113" s="7"/>
    </row>
    <row r="114" spans="1:14" ht="12" thickBot="1" x14ac:dyDescent="0.25">
      <c r="A114" s="100" t="s">
        <v>34</v>
      </c>
      <c r="B114" s="101"/>
      <c r="C114" s="102"/>
      <c r="D114" s="102" t="s">
        <v>13</v>
      </c>
      <c r="E114" s="102"/>
      <c r="F114" s="102"/>
      <c r="G114" s="102"/>
      <c r="H114" s="101"/>
      <c r="I114" s="102"/>
      <c r="J114" s="102" t="s">
        <v>60</v>
      </c>
      <c r="K114" s="102"/>
      <c r="L114" s="103"/>
      <c r="M114" s="7"/>
      <c r="N114" s="7"/>
    </row>
    <row r="115" spans="1:14" ht="12" thickBot="1" x14ac:dyDescent="0.25">
      <c r="A115" s="104" t="s">
        <v>35</v>
      </c>
      <c r="B115" s="105" t="s">
        <v>36</v>
      </c>
      <c r="C115" s="105" t="s">
        <v>37</v>
      </c>
      <c r="D115" s="106" t="s">
        <v>38</v>
      </c>
      <c r="E115" s="105" t="s">
        <v>39</v>
      </c>
      <c r="F115" s="106" t="s">
        <v>19</v>
      </c>
      <c r="G115" s="107" t="s">
        <v>2</v>
      </c>
      <c r="H115" s="105" t="s">
        <v>20</v>
      </c>
      <c r="I115" s="105" t="s">
        <v>21</v>
      </c>
      <c r="J115" s="106" t="s">
        <v>22</v>
      </c>
      <c r="K115" s="107" t="s">
        <v>19</v>
      </c>
      <c r="L115" s="105" t="s">
        <v>2</v>
      </c>
      <c r="M115" s="7"/>
      <c r="N115" s="7"/>
    </row>
    <row r="116" spans="1:14" x14ac:dyDescent="0.2">
      <c r="A116" s="108" t="s">
        <v>40</v>
      </c>
      <c r="B116" s="109">
        <f>SUM(B21:B33)</f>
        <v>1164</v>
      </c>
      <c r="C116" s="109">
        <f t="shared" ref="C116:F116" si="3">SUM(C21:C33)</f>
        <v>2602</v>
      </c>
      <c r="D116" s="109">
        <f t="shared" si="3"/>
        <v>2007</v>
      </c>
      <c r="E116" s="109">
        <f t="shared" si="3"/>
        <v>11097</v>
      </c>
      <c r="F116" s="109">
        <f t="shared" si="3"/>
        <v>0</v>
      </c>
      <c r="G116" s="110">
        <f>SUM(B116:F116)</f>
        <v>16870</v>
      </c>
      <c r="H116" s="109">
        <f t="shared" ref="H116:K116" si="4">SUM(H21:H33)</f>
        <v>9765</v>
      </c>
      <c r="I116" s="109">
        <f t="shared" si="4"/>
        <v>5418</v>
      </c>
      <c r="J116" s="109">
        <f t="shared" si="4"/>
        <v>1687</v>
      </c>
      <c r="K116" s="109">
        <f t="shared" si="4"/>
        <v>0</v>
      </c>
      <c r="L116" s="110">
        <f>SUM(H116:K116)</f>
        <v>16870</v>
      </c>
      <c r="M116" s="7"/>
      <c r="N116" s="7"/>
    </row>
    <row r="117" spans="1:14" x14ac:dyDescent="0.2">
      <c r="A117" s="111" t="s">
        <v>41</v>
      </c>
      <c r="B117" s="112">
        <f>SUM(B34:B46)</f>
        <v>555</v>
      </c>
      <c r="C117" s="112">
        <f t="shared" ref="C117:F117" si="5">SUM(C34:C46)</f>
        <v>1881</v>
      </c>
      <c r="D117" s="112">
        <f t="shared" si="5"/>
        <v>1329</v>
      </c>
      <c r="E117" s="112">
        <f t="shared" si="5"/>
        <v>6776</v>
      </c>
      <c r="F117" s="112">
        <f t="shared" si="5"/>
        <v>23</v>
      </c>
      <c r="G117" s="113">
        <f t="shared" ref="G117:G119" si="6">SUM(B117:F117)</f>
        <v>10564</v>
      </c>
      <c r="H117" s="112">
        <f t="shared" ref="H117:K117" si="7">SUM(H34:H46)</f>
        <v>5608</v>
      </c>
      <c r="I117" s="112">
        <f t="shared" si="7"/>
        <v>3440</v>
      </c>
      <c r="J117" s="112">
        <f t="shared" si="7"/>
        <v>1440</v>
      </c>
      <c r="K117" s="112">
        <f t="shared" si="7"/>
        <v>76</v>
      </c>
      <c r="L117" s="113">
        <f t="shared" ref="L117:L119" si="8">SUM(H117:K117)</f>
        <v>10564</v>
      </c>
      <c r="M117" s="7"/>
      <c r="N117" s="7"/>
    </row>
    <row r="118" spans="1:14" x14ac:dyDescent="0.2">
      <c r="A118" s="111" t="s">
        <v>42</v>
      </c>
      <c r="B118" s="112">
        <f>SUM(B47:B59)</f>
        <v>446</v>
      </c>
      <c r="C118" s="112">
        <f t="shared" ref="C118:F118" si="9">SUM(C47:C59)</f>
        <v>2163</v>
      </c>
      <c r="D118" s="112">
        <f t="shared" si="9"/>
        <v>1511</v>
      </c>
      <c r="E118" s="112">
        <f t="shared" si="9"/>
        <v>7609</v>
      </c>
      <c r="F118" s="112">
        <f t="shared" si="9"/>
        <v>65</v>
      </c>
      <c r="G118" s="113">
        <f t="shared" si="6"/>
        <v>11794</v>
      </c>
      <c r="H118" s="112">
        <f t="shared" ref="H118:K118" si="10">SUM(H47:H59)</f>
        <v>5222</v>
      </c>
      <c r="I118" s="112">
        <f t="shared" si="10"/>
        <v>4084</v>
      </c>
      <c r="J118" s="112">
        <f t="shared" si="10"/>
        <v>2344</v>
      </c>
      <c r="K118" s="112">
        <f t="shared" si="10"/>
        <v>144</v>
      </c>
      <c r="L118" s="113">
        <f t="shared" si="8"/>
        <v>11794</v>
      </c>
      <c r="M118" s="7"/>
      <c r="N118" s="7"/>
    </row>
    <row r="119" spans="1:14" ht="12" thickBot="1" x14ac:dyDescent="0.25">
      <c r="A119" s="114" t="s">
        <v>43</v>
      </c>
      <c r="B119" s="115">
        <f>SUM(B60:B73)</f>
        <v>434</v>
      </c>
      <c r="C119" s="115">
        <f t="shared" ref="C119:F119" si="11">SUM(C60:C73)</f>
        <v>1697</v>
      </c>
      <c r="D119" s="115">
        <f t="shared" si="11"/>
        <v>1258</v>
      </c>
      <c r="E119" s="115">
        <f t="shared" si="11"/>
        <v>7706</v>
      </c>
      <c r="F119" s="115">
        <f t="shared" si="11"/>
        <v>126</v>
      </c>
      <c r="G119" s="116">
        <f t="shared" si="6"/>
        <v>11221</v>
      </c>
      <c r="H119" s="115">
        <f t="shared" ref="H119:K119" si="12">SUM(H60:H73)</f>
        <v>5449</v>
      </c>
      <c r="I119" s="115">
        <f t="shared" si="12"/>
        <v>2826</v>
      </c>
      <c r="J119" s="115">
        <f t="shared" si="12"/>
        <v>2815</v>
      </c>
      <c r="K119" s="115">
        <f t="shared" si="12"/>
        <v>131</v>
      </c>
      <c r="L119" s="117">
        <f t="shared" si="8"/>
        <v>11221</v>
      </c>
      <c r="M119" s="7"/>
      <c r="N119" s="7"/>
    </row>
    <row r="120" spans="1:14" ht="12" thickBot="1" x14ac:dyDescent="0.25">
      <c r="A120" s="118" t="s">
        <v>44</v>
      </c>
      <c r="B120" s="119">
        <f>SUM(B116:B119)</f>
        <v>2599</v>
      </c>
      <c r="C120" s="119">
        <f t="shared" ref="C120:L120" si="13">SUM(C116:C119)</f>
        <v>8343</v>
      </c>
      <c r="D120" s="119">
        <f t="shared" si="13"/>
        <v>6105</v>
      </c>
      <c r="E120" s="119">
        <f t="shared" si="13"/>
        <v>33188</v>
      </c>
      <c r="F120" s="119">
        <f t="shared" si="13"/>
        <v>214</v>
      </c>
      <c r="G120" s="119">
        <f t="shared" si="13"/>
        <v>50449</v>
      </c>
      <c r="H120" s="119">
        <f t="shared" si="13"/>
        <v>26044</v>
      </c>
      <c r="I120" s="119">
        <f t="shared" si="13"/>
        <v>15768</v>
      </c>
      <c r="J120" s="119">
        <f t="shared" si="13"/>
        <v>8286</v>
      </c>
      <c r="K120" s="119">
        <f t="shared" si="13"/>
        <v>351</v>
      </c>
      <c r="L120" s="120">
        <f t="shared" si="13"/>
        <v>50449</v>
      </c>
      <c r="M120" s="4"/>
      <c r="N120" s="7"/>
    </row>
    <row r="121" spans="1:14" x14ac:dyDescent="0.2">
      <c r="A121" s="7" t="s">
        <v>55</v>
      </c>
      <c r="B121" s="7"/>
      <c r="C121" s="7"/>
      <c r="D121" s="7"/>
      <c r="E121" s="7"/>
      <c r="F121" s="7"/>
      <c r="G121" s="7"/>
      <c r="H121" s="121"/>
      <c r="I121" s="121"/>
      <c r="J121" s="121"/>
      <c r="K121" s="121"/>
      <c r="L121" s="121"/>
      <c r="M121" s="7"/>
      <c r="N121" s="7"/>
    </row>
    <row r="122" spans="1:14" x14ac:dyDescent="0.2">
      <c r="A122" s="48" t="s">
        <v>56</v>
      </c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</row>
  </sheetData>
  <mergeCells count="14">
    <mergeCell ref="P19:P20"/>
    <mergeCell ref="Q19:Q20"/>
    <mergeCell ref="M80:M81"/>
    <mergeCell ref="B97:BC97"/>
    <mergeCell ref="A17:B17"/>
    <mergeCell ref="A19:A20"/>
    <mergeCell ref="B19:G19"/>
    <mergeCell ref="H19:L19"/>
    <mergeCell ref="M19:M20"/>
    <mergeCell ref="N19:N20"/>
    <mergeCell ref="A80:A81"/>
    <mergeCell ref="B80:G80"/>
    <mergeCell ref="H80:L80"/>
    <mergeCell ref="O19:O20"/>
  </mergeCells>
  <phoneticPr fontId="10" type="noConversion"/>
  <hyperlinks>
    <hyperlink ref="B8" r:id="rId1"/>
  </hyperlinks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5</vt:i4>
      </vt:variant>
    </vt:vector>
  </HeadingPairs>
  <TitlesOfParts>
    <vt:vector size="6" baseType="lpstr">
      <vt:lpstr>GVE 25 SANTOS CONSOL 2014</vt:lpstr>
      <vt:lpstr>Gráf1GVE25_2014</vt:lpstr>
      <vt:lpstr>Graf2GVE25_Mun1 SE</vt:lpstr>
      <vt:lpstr>Graf3GVE25_Mun2 SE</vt:lpstr>
      <vt:lpstr>Gráf4GVE25_FEt</vt:lpstr>
      <vt:lpstr>Gráf5GVE25_PlTrat</vt:lpstr>
    </vt:vector>
  </TitlesOfParts>
  <Company>Acer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Maria Bernadete P. Eduardo</cp:lastModifiedBy>
  <dcterms:created xsi:type="dcterms:W3CDTF">2010-03-13T19:29:56Z</dcterms:created>
  <dcterms:modified xsi:type="dcterms:W3CDTF">2016-04-11T18:50:02Z</dcterms:modified>
</cp:coreProperties>
</file>