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0" windowWidth="15480" windowHeight="8190"/>
  </bookViews>
  <sheets>
    <sheet name="GVE 01 Capital 2014" sheetId="1" r:id="rId1"/>
    <sheet name="Gráf1MSP_14" sheetId="11" r:id="rId2"/>
    <sheet name="Graf2 trimestre FET" sheetId="3" r:id="rId3"/>
    <sheet name="Gráf3planoTrat" sheetId="12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N73" i="1" l="1"/>
  <c r="BC89" i="1"/>
  <c r="L101" i="1"/>
  <c r="K101" i="1"/>
  <c r="J101" i="1"/>
  <c r="I101" i="1"/>
  <c r="H101" i="1"/>
  <c r="G101" i="1"/>
  <c r="F101" i="1"/>
  <c r="E101" i="1"/>
  <c r="D101" i="1"/>
  <c r="C101" i="1"/>
  <c r="B101" i="1"/>
  <c r="O73" i="1"/>
  <c r="D73" i="1"/>
  <c r="E73" i="1"/>
  <c r="F73" i="1"/>
  <c r="G73" i="1"/>
  <c r="H73" i="1"/>
  <c r="I73" i="1"/>
  <c r="J73" i="1"/>
  <c r="K73" i="1"/>
  <c r="L73" i="1"/>
  <c r="C73" i="1"/>
  <c r="B73" i="1"/>
</calcChain>
</file>

<file path=xl/sharedStrings.xml><?xml version="1.0" encoding="utf-8"?>
<sst xmlns="http://schemas.openxmlformats.org/spreadsheetml/2006/main" count="91" uniqueCount="55">
  <si>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</si>
  <si>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</si>
  <si>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</si>
  <si>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</si>
  <si>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</si>
  <si>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</si>
  <si>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</si>
  <si>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Município</t>
  </si>
  <si>
    <t>Semana Epidemiológica</t>
  </si>
  <si>
    <t>Total</t>
  </si>
  <si>
    <t>SAO PAULO</t>
  </si>
  <si>
    <t>Fonte: SIVEP_DDA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</si>
  <si>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</si>
  <si>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</si>
  <si>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</si>
  <si>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</si>
  <si>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</si>
  <si>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</si>
  <si>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</si>
  <si>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</si>
  <si>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</si>
  <si>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</si>
  <si>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</si>
  <si>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</si>
  <si>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</si>
  <si>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</si>
  <si>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Total Geral:</t>
  </si>
  <si>
    <t>Totais: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</si>
  <si>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</si>
  <si>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</si>
  <si>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</si>
  <si>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</si>
  <si>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</si>
  <si>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</si>
  <si>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</si>
  <si>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</si>
  <si>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</si>
  <si>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</si>
  <si>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</si>
  <si>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</si>
  <si>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</si>
  <si>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</si>
  <si>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</si>
  <si>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</si>
  <si>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</si>
  <si>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</si>
  <si>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</si>
  <si>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MONITORIZAÇÃO DAS DOENÇAS DIARREICAS AGUDAS - MDDA - CAPITAL - MUNICÍPIO DE SÃO PAULO, 2014</t>
  </si>
  <si>
    <r>
      <t xml:space="preserve">Tabela 1. MDDA: </t>
    </r>
    <r>
      <rPr>
        <sz val="12"/>
        <color indexed="8"/>
        <rFont val="Arial"/>
        <family val="2"/>
      </rPr>
      <t>Casos de diarreia por faixa etária, plano de tratamento e outras variáveis, por semana epidemiológica, São Paulo Capital,  2014</t>
    </r>
  </si>
  <si>
    <t>Atualização em 27/12/2015 - encerramento oficial dos dados do sistema SIVEP_DDA</t>
  </si>
  <si>
    <t>Média</t>
  </si>
  <si>
    <r>
      <t xml:space="preserve">Tabela 2.  </t>
    </r>
    <r>
      <rPr>
        <sz val="12"/>
        <color indexed="8"/>
        <rFont val="Arial"/>
        <family val="2"/>
      </rPr>
      <t>MDDA: Distribuição dos casos de diarreia por faixa etária, plano de tratamento e outras variáveis, São Paulo Capital,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</si>
  <si>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São Paulo, Capital, 2014</t>
    </r>
  </si>
  <si>
    <t>Epidemiológica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</si>
  <si>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 São Paulo, Capital,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</si>
</sst>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b/>
      <sz val="8"/>
      <color indexed="8"/>
      <name val="Verdana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8"/>
      <color rgb="FFFF0000"/>
      <name val="Arial"/>
      <family val="2"/>
    </font>
    <font>
      <sz val="8"/>
      <color rgb="FF0000FF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indexed="8"/>
      <name val="Verdana"/>
      <family val="2"/>
    </font>
    <font>
      <sz val="12"/>
      <color indexed="8"/>
      <name val="Calibri"/>
      <family val="2"/>
    </font>
    <font>
      <sz val="12"/>
      <color indexed="8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5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7" fillId="0" borderId="0" xfId="0" applyFont="1" applyAlignment="1"/>
    <xf numFmtId="0" fontId="1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3" fillId="25" borderId="26" xfId="0" applyFont="1" applyFill="1" applyBorder="1" applyAlignment="1">
      <alignment horizontal="center" wrapText="1"/>
    </xf>
    <xf numFmtId="0" fontId="27" fillId="0" borderId="0" xfId="0" applyFont="1"/>
    <xf numFmtId="14" fontId="28" fillId="0" borderId="0" xfId="0" applyNumberFormat="1" applyFont="1"/>
    <xf numFmtId="0" fontId="19" fillId="24" borderId="0" xfId="0" applyFont="1" applyFill="1" applyBorder="1" applyAlignment="1">
      <alignment horizontal="center" wrapText="1"/>
    </xf>
    <xf numFmtId="0" fontId="29" fillId="25" borderId="27" xfId="0" applyFont="1" applyFill="1" applyBorder="1" applyAlignment="1">
      <alignment horizontal="right"/>
    </xf>
    <xf numFmtId="0" fontId="29" fillId="0" borderId="31" xfId="0" applyFont="1" applyFill="1" applyBorder="1" applyAlignment="1">
      <alignment horizontal="right"/>
    </xf>
    <xf numFmtId="0" fontId="29" fillId="0" borderId="32" xfId="0" applyFont="1" applyFill="1" applyBorder="1" applyAlignment="1">
      <alignment horizontal="right"/>
    </xf>
    <xf numFmtId="0" fontId="23" fillId="25" borderId="33" xfId="0" applyFont="1" applyFill="1" applyBorder="1" applyAlignment="1">
      <alignment horizontal="center" wrapText="1"/>
    </xf>
    <xf numFmtId="0" fontId="23" fillId="25" borderId="34" xfId="0" applyFont="1" applyFill="1" applyBorder="1" applyAlignment="1">
      <alignment horizontal="center" wrapText="1"/>
    </xf>
    <xf numFmtId="0" fontId="23" fillId="25" borderId="45" xfId="0" applyFont="1" applyFill="1" applyBorder="1" applyAlignment="1">
      <alignment horizontal="center" wrapText="1"/>
    </xf>
    <xf numFmtId="0" fontId="23" fillId="25" borderId="23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23" fillId="25" borderId="24" xfId="0" applyFont="1" applyFill="1" applyBorder="1" applyAlignment="1">
      <alignment horizontal="center" wrapText="1"/>
    </xf>
    <xf numFmtId="0" fontId="25" fillId="25" borderId="47" xfId="0" applyFont="1" applyFill="1" applyBorder="1" applyAlignment="1">
      <alignment horizontal="center" wrapText="1"/>
    </xf>
    <xf numFmtId="0" fontId="25" fillId="25" borderId="48" xfId="0" applyFont="1" applyFill="1" applyBorder="1" applyAlignment="1">
      <alignment horizontal="center" wrapText="1"/>
    </xf>
    <xf numFmtId="0" fontId="23" fillId="25" borderId="49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5" fillId="25" borderId="52" xfId="0" applyFont="1" applyFill="1" applyBorder="1" applyAlignment="1">
      <alignment horizontal="center"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0" borderId="0" xfId="0" applyFont="1" applyAlignment="1">
      <alignment horizontal="left"/>
    </xf>
    <xf numFmtId="0" fontId="23" fillId="25" borderId="53" xfId="0" applyFont="1" applyFill="1" applyBorder="1" applyAlignment="1">
      <alignment horizontal="center" wrapText="1"/>
    </xf>
    <xf numFmtId="0" fontId="23" fillId="25" borderId="54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0" fontId="23" fillId="25" borderId="58" xfId="0" applyFont="1" applyFill="1" applyBorder="1" applyAlignment="1">
      <alignment horizontal="center" wrapText="1"/>
    </xf>
    <xf numFmtId="0" fontId="23" fillId="25" borderId="59" xfId="0" applyFont="1" applyFill="1" applyBorder="1" applyAlignment="1">
      <alignment horizontal="center" wrapText="1"/>
    </xf>
    <xf numFmtId="0" fontId="25" fillId="26" borderId="16" xfId="0" applyFont="1" applyFill="1" applyBorder="1" applyAlignment="1">
      <alignment horizontal="right" wrapText="1"/>
    </xf>
    <xf numFmtId="0" fontId="25" fillId="26" borderId="12" xfId="0" applyFont="1" applyFill="1" applyBorder="1" applyAlignment="1">
      <alignment horizontal="center" wrapText="1"/>
    </xf>
    <xf numFmtId="0" fontId="25" fillId="26" borderId="16" xfId="0" applyFont="1" applyFill="1" applyBorder="1" applyAlignment="1">
      <alignment horizontal="center" wrapText="1"/>
    </xf>
    <xf numFmtId="1" fontId="25" fillId="26" borderId="16" xfId="0" applyNumberFormat="1" applyFont="1" applyFill="1" applyBorder="1" applyAlignment="1">
      <alignment horizontal="center" wrapText="1"/>
    </xf>
    <xf numFmtId="0" fontId="19" fillId="26" borderId="11" xfId="0" applyFont="1" applyFill="1" applyBorder="1"/>
    <xf numFmtId="0" fontId="19" fillId="27" borderId="16" xfId="0" applyFont="1" applyFill="1" applyBorder="1" applyAlignment="1">
      <alignment horizontal="center" wrapText="1"/>
    </xf>
    <xf numFmtId="0" fontId="19" fillId="27" borderId="44" xfId="0" applyFont="1" applyFill="1" applyBorder="1" applyAlignment="1">
      <alignment horizontal="center" wrapText="1"/>
    </xf>
    <xf numFmtId="0" fontId="19" fillId="27" borderId="38" xfId="0" applyFont="1" applyFill="1" applyBorder="1" applyAlignment="1">
      <alignment horizontal="center" wrapText="1"/>
    </xf>
    <xf numFmtId="0" fontId="19" fillId="27" borderId="39" xfId="0" applyFont="1" applyFill="1" applyBorder="1" applyAlignment="1">
      <alignment horizontal="center" wrapText="1"/>
    </xf>
    <xf numFmtId="0" fontId="19" fillId="27" borderId="40" xfId="0" applyFont="1" applyFill="1" applyBorder="1" applyAlignment="1">
      <alignment horizontal="center" wrapText="1"/>
    </xf>
    <xf numFmtId="0" fontId="19" fillId="27" borderId="41" xfId="0" applyFont="1" applyFill="1" applyBorder="1" applyAlignment="1">
      <alignment horizontal="center" wrapText="1"/>
    </xf>
    <xf numFmtId="0" fontId="19" fillId="26" borderId="17" xfId="0" applyFont="1" applyFill="1" applyBorder="1" applyAlignment="1">
      <alignment horizontal="center"/>
    </xf>
    <xf numFmtId="0" fontId="34" fillId="0" borderId="0" xfId="0" applyFont="1"/>
    <xf numFmtId="0" fontId="35" fillId="0" borderId="28" xfId="0" applyFont="1" applyFill="1" applyBorder="1" applyAlignment="1">
      <alignment horizontal="center"/>
    </xf>
    <xf numFmtId="0" fontId="35" fillId="0" borderId="31" xfId="0" applyFont="1" applyFill="1" applyBorder="1" applyAlignment="1">
      <alignment horizontal="center"/>
    </xf>
    <xf numFmtId="0" fontId="35" fillId="0" borderId="32" xfId="0" applyFont="1" applyFill="1" applyBorder="1" applyAlignment="1">
      <alignment horizontal="center"/>
    </xf>
    <xf numFmtId="0" fontId="35" fillId="0" borderId="27" xfId="0" applyFont="1" applyFill="1" applyBorder="1" applyAlignment="1">
      <alignment horizontal="center"/>
    </xf>
    <xf numFmtId="0" fontId="36" fillId="25" borderId="29" xfId="0" applyFont="1" applyFill="1" applyBorder="1" applyAlignment="1"/>
    <xf numFmtId="0" fontId="17" fillId="26" borderId="11" xfId="0" applyFont="1" applyFill="1" applyBorder="1" applyAlignment="1">
      <alignment vertical="top"/>
    </xf>
    <xf numFmtId="0" fontId="22" fillId="25" borderId="26" xfId="30" applyFill="1" applyBorder="1" applyAlignment="1">
      <alignment vertical="top" wrapText="1"/>
    </xf>
    <xf numFmtId="0" fontId="23" fillId="25" borderId="26" xfId="0" applyFont="1" applyFill="1" applyBorder="1" applyAlignment="1">
      <alignment horizontal="center" vertical="top" wrapText="1"/>
    </xf>
    <xf numFmtId="0" fontId="25" fillId="25" borderId="26" xfId="0" applyFont="1" applyFill="1" applyBorder="1" applyAlignment="1">
      <alignment horizontal="center" vertical="top" wrapText="1"/>
    </xf>
    <xf numFmtId="0" fontId="0" fillId="25" borderId="29" xfId="0" applyFill="1" applyBorder="1" applyAlignment="1">
      <alignment vertical="top"/>
    </xf>
    <xf numFmtId="0" fontId="17" fillId="0" borderId="0" xfId="0" applyFont="1" applyAlignment="1">
      <alignment vertical="top"/>
    </xf>
    <xf numFmtId="0" fontId="25" fillId="25" borderId="26" xfId="0" applyFont="1" applyFill="1" applyBorder="1" applyAlignment="1">
      <alignment horizontal="right" vertical="top" wrapText="1"/>
    </xf>
    <xf numFmtId="0" fontId="0" fillId="25" borderId="30" xfId="0" applyFill="1" applyBorder="1" applyAlignment="1">
      <alignment vertical="top"/>
    </xf>
    <xf numFmtId="2" fontId="23" fillId="25" borderId="55" xfId="0" applyNumberFormat="1" applyFont="1" applyFill="1" applyBorder="1" applyAlignment="1">
      <alignment horizontal="center" wrapText="1"/>
    </xf>
    <xf numFmtId="2" fontId="23" fillId="25" borderId="57" xfId="0" applyNumberFormat="1" applyFont="1" applyFill="1" applyBorder="1" applyAlignment="1">
      <alignment horizontal="center" wrapText="1"/>
    </xf>
    <xf numFmtId="2" fontId="23" fillId="25" borderId="60" xfId="0" applyNumberFormat="1" applyFont="1" applyFill="1" applyBorder="1" applyAlignment="1">
      <alignment horizontal="center" wrapText="1"/>
    </xf>
    <xf numFmtId="2" fontId="25" fillId="26" borderId="14" xfId="0" applyNumberFormat="1" applyFont="1" applyFill="1" applyBorder="1" applyAlignment="1">
      <alignment horizontal="center" wrapText="1"/>
    </xf>
    <xf numFmtId="0" fontId="19" fillId="26" borderId="18" xfId="0" applyFont="1" applyFill="1" applyBorder="1" applyAlignment="1">
      <alignment horizontal="center" vertical="top"/>
    </xf>
    <xf numFmtId="0" fontId="25" fillId="25" borderId="50" xfId="0" applyFont="1" applyFill="1" applyBorder="1" applyAlignment="1">
      <alignment horizontal="center" wrapText="1"/>
    </xf>
    <xf numFmtId="1" fontId="20" fillId="0" borderId="50" xfId="0" applyNumberFormat="1" applyFont="1" applyBorder="1" applyAlignment="1">
      <alignment horizontal="center"/>
    </xf>
    <xf numFmtId="2" fontId="17" fillId="0" borderId="50" xfId="0" applyNumberFormat="1" applyFont="1" applyBorder="1" applyAlignment="1">
      <alignment horizontal="center"/>
    </xf>
    <xf numFmtId="0" fontId="25" fillId="26" borderId="61" xfId="0" applyFont="1" applyFill="1" applyBorder="1" applyAlignment="1">
      <alignment horizontal="center" wrapText="1"/>
    </xf>
    <xf numFmtId="0" fontId="19" fillId="26" borderId="62" xfId="0" applyFont="1" applyFill="1" applyBorder="1" applyAlignment="1">
      <alignment horizontal="center"/>
    </xf>
    <xf numFmtId="0" fontId="19" fillId="26" borderId="63" xfId="0" applyFont="1" applyFill="1" applyBorder="1" applyAlignment="1">
      <alignment horizontal="center"/>
    </xf>
    <xf numFmtId="0" fontId="25" fillId="26" borderId="62" xfId="0" applyFont="1" applyFill="1" applyBorder="1" applyAlignment="1">
      <alignment horizontal="center" wrapText="1"/>
    </xf>
    <xf numFmtId="0" fontId="25" fillId="26" borderId="14" xfId="0" applyFont="1" applyFill="1" applyBorder="1" applyAlignment="1">
      <alignment horizontal="center" wrapText="1"/>
    </xf>
    <xf numFmtId="0" fontId="25" fillId="26" borderId="12" xfId="0" applyFont="1" applyFill="1" applyBorder="1" applyAlignment="1">
      <alignment horizontal="right" wrapText="1"/>
    </xf>
    <xf numFmtId="0" fontId="17" fillId="0" borderId="0" xfId="0" applyFont="1" applyBorder="1"/>
    <xf numFmtId="0" fontId="17" fillId="0" borderId="51" xfId="0" applyFont="1" applyBorder="1" applyAlignment="1">
      <alignment horizontal="center"/>
    </xf>
    <xf numFmtId="0" fontId="25" fillId="26" borderId="64" xfId="0" applyFont="1" applyFill="1" applyBorder="1" applyAlignment="1">
      <alignment horizontal="center" wrapText="1"/>
    </xf>
    <xf numFmtId="0" fontId="25" fillId="25" borderId="65" xfId="0" applyFont="1" applyFill="1" applyBorder="1" applyAlignment="1">
      <alignment horizontal="center" wrapText="1"/>
    </xf>
    <xf numFmtId="0" fontId="19" fillId="27" borderId="19" xfId="0" applyFont="1" applyFill="1" applyBorder="1" applyAlignment="1">
      <alignment horizontal="center" vertical="top" wrapText="1"/>
    </xf>
    <xf numFmtId="0" fontId="23" fillId="25" borderId="66" xfId="0" applyFont="1" applyFill="1" applyBorder="1" applyAlignment="1">
      <alignment horizontal="center" wrapText="1"/>
    </xf>
    <xf numFmtId="0" fontId="23" fillId="25" borderId="67" xfId="0" applyFont="1" applyFill="1" applyBorder="1" applyAlignment="1">
      <alignment horizontal="center" wrapText="1"/>
    </xf>
    <xf numFmtId="0" fontId="19" fillId="27" borderId="61" xfId="0" applyFont="1" applyFill="1" applyBorder="1" applyAlignment="1">
      <alignment horizontal="center" vertical="top" wrapText="1"/>
    </xf>
    <xf numFmtId="0" fontId="19" fillId="27" borderId="62" xfId="0" applyFont="1" applyFill="1" applyBorder="1" applyAlignment="1">
      <alignment horizontal="center" vertical="top" wrapText="1"/>
    </xf>
    <xf numFmtId="0" fontId="19" fillId="27" borderId="63" xfId="0" applyFont="1" applyFill="1" applyBorder="1" applyAlignment="1">
      <alignment horizontal="center" vertical="top" wrapText="1"/>
    </xf>
    <xf numFmtId="0" fontId="19" fillId="27" borderId="68" xfId="0" applyFont="1" applyFill="1" applyBorder="1" applyAlignment="1">
      <alignment horizontal="center" vertical="top" wrapText="1"/>
    </xf>
    <xf numFmtId="0" fontId="23" fillId="25" borderId="69" xfId="0" applyFont="1" applyFill="1" applyBorder="1" applyAlignment="1">
      <alignment horizontal="center" wrapText="1"/>
    </xf>
    <xf numFmtId="0" fontId="37" fillId="25" borderId="26" xfId="0" applyFont="1" applyFill="1" applyBorder="1" applyAlignment="1">
      <alignment horizontal="center" wrapText="1"/>
    </xf>
    <xf numFmtId="0" fontId="17" fillId="26" borderId="11" xfId="0" applyFont="1" applyFill="1" applyBorder="1" applyAlignment="1"/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7" fillId="0" borderId="13" xfId="0" applyFont="1" applyBorder="1"/>
    <xf numFmtId="0" fontId="17" fillId="0" borderId="14" xfId="0" applyFont="1" applyBorder="1"/>
    <xf numFmtId="0" fontId="19" fillId="0" borderId="13" xfId="0" applyFont="1" applyBorder="1" applyAlignment="1">
      <alignment horizontal="left" wrapText="1"/>
    </xf>
    <xf numFmtId="0" fontId="19" fillId="0" borderId="13" xfId="0" applyFont="1" applyBorder="1" applyAlignment="1">
      <alignment horizontal="left"/>
    </xf>
    <xf numFmtId="0" fontId="17" fillId="26" borderId="18" xfId="0" applyFont="1" applyFill="1" applyBorder="1" applyAlignment="1"/>
    <xf numFmtId="0" fontId="19" fillId="24" borderId="70" xfId="0" applyFont="1" applyFill="1" applyBorder="1" applyAlignment="1">
      <alignment horizontal="center" wrapText="1"/>
    </xf>
    <xf numFmtId="0" fontId="19" fillId="24" borderId="71" xfId="0" applyFont="1" applyFill="1" applyBorder="1" applyAlignment="1">
      <alignment horizontal="center" wrapText="1"/>
    </xf>
    <xf numFmtId="0" fontId="17" fillId="0" borderId="61" xfId="0" applyFont="1" applyBorder="1"/>
    <xf numFmtId="0" fontId="23" fillId="25" borderId="62" xfId="0" applyFont="1" applyFill="1" applyBorder="1" applyAlignment="1">
      <alignment horizontal="center" wrapText="1"/>
    </xf>
    <xf numFmtId="0" fontId="25" fillId="25" borderId="63" xfId="0" applyFont="1" applyFill="1" applyBorder="1" applyAlignment="1">
      <alignment wrapText="1"/>
    </xf>
    <xf numFmtId="0" fontId="27" fillId="0" borderId="16" xfId="0" applyFont="1" applyBorder="1"/>
    <xf numFmtId="0" fontId="33" fillId="0" borderId="0" xfId="0" applyFont="1"/>
    <xf numFmtId="0" fontId="19" fillId="26" borderId="11" xfId="0" applyFont="1" applyFill="1" applyBorder="1" applyAlignment="1">
      <alignment horizontal="left"/>
    </xf>
    <xf numFmtId="0" fontId="19" fillId="26" borderId="12" xfId="0" applyFont="1" applyFill="1" applyBorder="1"/>
    <xf numFmtId="0" fontId="19" fillId="26" borderId="13" xfId="0" applyFont="1" applyFill="1" applyBorder="1"/>
    <xf numFmtId="0" fontId="19" fillId="26" borderId="14" xfId="0" applyFont="1" applyFill="1" applyBorder="1"/>
    <xf numFmtId="0" fontId="19" fillId="26" borderId="15" xfId="0" applyFont="1" applyFill="1" applyBorder="1" applyAlignment="1">
      <alignment horizontal="left"/>
    </xf>
    <xf numFmtId="0" fontId="19" fillId="26" borderId="16" xfId="0" applyFont="1" applyFill="1" applyBorder="1" applyAlignment="1">
      <alignment horizontal="center"/>
    </xf>
    <xf numFmtId="0" fontId="19" fillId="26" borderId="12" xfId="0" applyFont="1" applyFill="1" applyBorder="1" applyAlignment="1">
      <alignment horizontal="center"/>
    </xf>
    <xf numFmtId="0" fontId="19" fillId="26" borderId="14" xfId="0" applyFont="1" applyFill="1" applyBorder="1" applyAlignment="1">
      <alignment horizontal="center"/>
    </xf>
    <xf numFmtId="0" fontId="19" fillId="26" borderId="20" xfId="0" applyFont="1" applyFill="1" applyBorder="1"/>
    <xf numFmtId="0" fontId="19" fillId="26" borderId="68" xfId="0" applyFont="1" applyFill="1" applyBorder="1"/>
    <xf numFmtId="0" fontId="20" fillId="0" borderId="33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51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0" fillId="0" borderId="7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19" fillId="26" borderId="61" xfId="0" applyFont="1" applyFill="1" applyBorder="1" applyAlignment="1">
      <alignment horizontal="center"/>
    </xf>
    <xf numFmtId="0" fontId="23" fillId="25" borderId="47" xfId="0" applyFont="1" applyFill="1" applyBorder="1" applyAlignment="1">
      <alignment horizontal="center" wrapText="1"/>
    </xf>
    <xf numFmtId="0" fontId="23" fillId="25" borderId="48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19" fillId="27" borderId="36" xfId="0" applyFont="1" applyFill="1" applyBorder="1" applyAlignment="1">
      <alignment horizontal="center" wrapText="1"/>
    </xf>
    <xf numFmtId="0" fontId="19" fillId="27" borderId="41" xfId="0" applyFont="1" applyFill="1" applyBorder="1" applyAlignment="1">
      <alignment horizontal="center" wrapText="1"/>
    </xf>
    <xf numFmtId="0" fontId="19" fillId="27" borderId="37" xfId="0" applyFont="1" applyFill="1" applyBorder="1" applyAlignment="1">
      <alignment horizontal="center" wrapText="1"/>
    </xf>
    <xf numFmtId="0" fontId="19" fillId="27" borderId="42" xfId="0" applyFont="1" applyFill="1" applyBorder="1" applyAlignment="1">
      <alignment horizontal="center" wrapText="1"/>
    </xf>
    <xf numFmtId="0" fontId="19" fillId="27" borderId="21" xfId="0" applyFont="1" applyFill="1" applyBorder="1" applyAlignment="1">
      <alignment horizontal="center" vertical="top" wrapText="1"/>
    </xf>
    <xf numFmtId="0" fontId="19" fillId="27" borderId="22" xfId="0" applyFont="1" applyFill="1" applyBorder="1" applyAlignment="1">
      <alignment horizontal="center" vertical="top" wrapText="1"/>
    </xf>
    <xf numFmtId="0" fontId="19" fillId="27" borderId="25" xfId="0" applyFont="1" applyFill="1" applyBorder="1" applyAlignment="1">
      <alignment horizontal="center" vertical="top" wrapText="1"/>
    </xf>
    <xf numFmtId="0" fontId="19" fillId="27" borderId="36" xfId="0" applyFont="1" applyFill="1" applyBorder="1" applyAlignment="1">
      <alignment horizontal="center" vertical="top" wrapText="1"/>
    </xf>
    <xf numFmtId="0" fontId="19" fillId="27" borderId="37" xfId="0" applyFont="1" applyFill="1" applyBorder="1" applyAlignment="1">
      <alignment horizontal="center" vertical="top" wrapText="1"/>
    </xf>
    <xf numFmtId="0" fontId="19" fillId="27" borderId="35" xfId="0" applyFont="1" applyFill="1" applyBorder="1" applyAlignment="1">
      <alignment horizontal="center" vertical="center" wrapText="1"/>
    </xf>
    <xf numFmtId="0" fontId="19" fillId="27" borderId="15" xfId="0" applyFont="1" applyFill="1" applyBorder="1" applyAlignment="1">
      <alignment horizontal="center" vertical="center" wrapText="1"/>
    </xf>
    <xf numFmtId="0" fontId="19" fillId="27" borderId="43" xfId="0" applyFont="1" applyFill="1" applyBorder="1" applyAlignment="1">
      <alignment horizontal="center" wrapText="1"/>
    </xf>
    <xf numFmtId="0" fontId="19" fillId="27" borderId="10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1. MDDA: Distrivuição dos casos de diarreia aguda por semana epidemiológica, município de São Paulo, 2014</a:t>
            </a:r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01 Capital 2014'!$B$89:$BB$89</c:f>
              <c:numCache>
                <c:formatCode>General</c:formatCode>
                <c:ptCount val="53"/>
                <c:pt idx="0">
                  <c:v>4986</c:v>
                </c:pt>
                <c:pt idx="1">
                  <c:v>6645</c:v>
                </c:pt>
                <c:pt idx="2">
                  <c:v>6549</c:v>
                </c:pt>
                <c:pt idx="3">
                  <c:v>6808</c:v>
                </c:pt>
                <c:pt idx="4">
                  <c:v>7246</c:v>
                </c:pt>
                <c:pt idx="5">
                  <c:v>7950</c:v>
                </c:pt>
                <c:pt idx="6">
                  <c:v>9839</c:v>
                </c:pt>
                <c:pt idx="7">
                  <c:v>9154</c:v>
                </c:pt>
                <c:pt idx="8">
                  <c:v>9245</c:v>
                </c:pt>
                <c:pt idx="9">
                  <c:v>7909</c:v>
                </c:pt>
                <c:pt idx="10">
                  <c:v>8345</c:v>
                </c:pt>
                <c:pt idx="11">
                  <c:v>8707</c:v>
                </c:pt>
                <c:pt idx="12">
                  <c:v>8128</c:v>
                </c:pt>
                <c:pt idx="13">
                  <c:v>6893</c:v>
                </c:pt>
                <c:pt idx="14">
                  <c:v>6703</c:v>
                </c:pt>
                <c:pt idx="15">
                  <c:v>5355</c:v>
                </c:pt>
                <c:pt idx="16">
                  <c:v>4884</c:v>
                </c:pt>
                <c:pt idx="17">
                  <c:v>4464</c:v>
                </c:pt>
                <c:pt idx="18">
                  <c:v>4654</c:v>
                </c:pt>
                <c:pt idx="19">
                  <c:v>5140</c:v>
                </c:pt>
                <c:pt idx="20">
                  <c:v>4577</c:v>
                </c:pt>
                <c:pt idx="21">
                  <c:v>4411</c:v>
                </c:pt>
                <c:pt idx="22">
                  <c:v>4693</c:v>
                </c:pt>
                <c:pt idx="23">
                  <c:v>4488</c:v>
                </c:pt>
                <c:pt idx="24">
                  <c:v>4510</c:v>
                </c:pt>
                <c:pt idx="25">
                  <c:v>4362</c:v>
                </c:pt>
                <c:pt idx="26">
                  <c:v>4256</c:v>
                </c:pt>
                <c:pt idx="27">
                  <c:v>4005</c:v>
                </c:pt>
                <c:pt idx="28">
                  <c:v>4464</c:v>
                </c:pt>
                <c:pt idx="29">
                  <c:v>5247</c:v>
                </c:pt>
                <c:pt idx="30">
                  <c:v>5335</c:v>
                </c:pt>
                <c:pt idx="31">
                  <c:v>5819</c:v>
                </c:pt>
                <c:pt idx="32">
                  <c:v>6873</c:v>
                </c:pt>
                <c:pt idx="33">
                  <c:v>7072</c:v>
                </c:pt>
                <c:pt idx="34">
                  <c:v>7015</c:v>
                </c:pt>
                <c:pt idx="35">
                  <c:v>6363</c:v>
                </c:pt>
                <c:pt idx="36">
                  <c:v>6853</c:v>
                </c:pt>
                <c:pt idx="37">
                  <c:v>6507</c:v>
                </c:pt>
                <c:pt idx="38">
                  <c:v>5946</c:v>
                </c:pt>
                <c:pt idx="39">
                  <c:v>5547</c:v>
                </c:pt>
                <c:pt idx="40">
                  <c:v>5560</c:v>
                </c:pt>
                <c:pt idx="41">
                  <c:v>6370</c:v>
                </c:pt>
                <c:pt idx="42">
                  <c:v>6132</c:v>
                </c:pt>
                <c:pt idx="43">
                  <c:v>5757</c:v>
                </c:pt>
                <c:pt idx="44">
                  <c:v>5671</c:v>
                </c:pt>
                <c:pt idx="45">
                  <c:v>5880</c:v>
                </c:pt>
                <c:pt idx="46">
                  <c:v>5016</c:v>
                </c:pt>
                <c:pt idx="47">
                  <c:v>4720</c:v>
                </c:pt>
                <c:pt idx="48">
                  <c:v>4581</c:v>
                </c:pt>
                <c:pt idx="49">
                  <c:v>4923</c:v>
                </c:pt>
                <c:pt idx="50">
                  <c:v>4292</c:v>
                </c:pt>
                <c:pt idx="51">
                  <c:v>3496</c:v>
                </c:pt>
                <c:pt idx="52">
                  <c:v>3936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31456"/>
        <c:axId val="64843712"/>
      </c:lineChart>
      <c:catAx>
        <c:axId val="693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4843712"/>
        <c:crosses val="autoZero"/>
        <c:auto val="1"/>
        <c:lblAlgn val="ctr"/>
        <c:lblOffset val="100"/>
        <c:noMultiLvlLbl val="0"/>
      </c:catAx>
      <c:valAx>
        <c:axId val="64843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933145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2: MDDA - Número de casos de diarreia segundo a faixa etária, por trimestre de ocorrência, município de São Paulo 2014 (distribuição</a:t>
            </a:r>
            <a:r>
              <a:rPr lang="pt-BR" baseline="0"/>
              <a:t> bruta de casos, sem correção pelo intervalo de faixas etárias)</a:t>
            </a:r>
            <a:endParaRPr lang="pt-BR"/>
          </a:p>
        </c:rich>
      </c:tx>
      <c:layout>
        <c:manualLayout>
          <c:xMode val="edge"/>
          <c:yMode val="edge"/>
          <c:x val="0.15767221975591331"/>
          <c:y val="6.56084656084656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6445996921009"/>
          <c:y val="0.19905295171436904"/>
          <c:w val="0.81717662146831049"/>
          <c:h val="0.605044869391325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01 Capital 2014'!$B$96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2014'!$B$97:$B$100</c:f>
              <c:numCache>
                <c:formatCode>General</c:formatCode>
                <c:ptCount val="4"/>
                <c:pt idx="0">
                  <c:v>5083</c:v>
                </c:pt>
                <c:pt idx="1">
                  <c:v>2788</c:v>
                </c:pt>
                <c:pt idx="2">
                  <c:v>2762</c:v>
                </c:pt>
                <c:pt idx="3">
                  <c:v>2649</c:v>
                </c:pt>
              </c:numCache>
            </c:numRef>
          </c:val>
        </c:ser>
        <c:ser>
          <c:idx val="1"/>
          <c:order val="1"/>
          <c:tx>
            <c:strRef>
              <c:f>'GVE 01 Capital 2014'!$C$96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2014'!$C$97:$C$100</c:f>
              <c:numCache>
                <c:formatCode>General</c:formatCode>
                <c:ptCount val="4"/>
                <c:pt idx="0">
                  <c:v>16859</c:v>
                </c:pt>
                <c:pt idx="1">
                  <c:v>12134</c:v>
                </c:pt>
                <c:pt idx="2">
                  <c:v>14417</c:v>
                </c:pt>
                <c:pt idx="3">
                  <c:v>9357</c:v>
                </c:pt>
              </c:numCache>
            </c:numRef>
          </c:val>
        </c:ser>
        <c:ser>
          <c:idx val="2"/>
          <c:order val="2"/>
          <c:tx>
            <c:strRef>
              <c:f>'GVE 01 Capital 2014'!$D$96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2014'!$D$97:$D$100</c:f>
              <c:numCache>
                <c:formatCode>General</c:formatCode>
                <c:ptCount val="4"/>
                <c:pt idx="0">
                  <c:v>8416</c:v>
                </c:pt>
                <c:pt idx="1">
                  <c:v>6563</c:v>
                </c:pt>
                <c:pt idx="2">
                  <c:v>8672</c:v>
                </c:pt>
                <c:pt idx="3">
                  <c:v>5996</c:v>
                </c:pt>
              </c:numCache>
            </c:numRef>
          </c:val>
        </c:ser>
        <c:ser>
          <c:idx val="3"/>
          <c:order val="3"/>
          <c:tx>
            <c:strRef>
              <c:f>'GVE 01 Capital 2014'!$E$96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2014'!$E$97:$E$100</c:f>
              <c:numCache>
                <c:formatCode>General</c:formatCode>
                <c:ptCount val="4"/>
                <c:pt idx="0">
                  <c:v>69757</c:v>
                </c:pt>
                <c:pt idx="1">
                  <c:v>42141</c:v>
                </c:pt>
                <c:pt idx="2">
                  <c:v>48646</c:v>
                </c:pt>
                <c:pt idx="3">
                  <c:v>52819</c:v>
                </c:pt>
              </c:numCache>
            </c:numRef>
          </c:val>
        </c:ser>
        <c:ser>
          <c:idx val="4"/>
          <c:order val="4"/>
          <c:tx>
            <c:strRef>
              <c:f>'GVE 01 Capital 2014'!$F$96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2014'!$F$97:$F$100</c:f>
              <c:numCache>
                <c:formatCode>General</c:formatCode>
                <c:ptCount val="4"/>
                <c:pt idx="0">
                  <c:v>1396</c:v>
                </c:pt>
                <c:pt idx="1">
                  <c:v>1508</c:v>
                </c:pt>
                <c:pt idx="2">
                  <c:v>1258</c:v>
                </c:pt>
                <c:pt idx="3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3271168"/>
        <c:axId val="64845440"/>
      </c:barChart>
      <c:catAx>
        <c:axId val="832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4845440"/>
        <c:crosses val="autoZero"/>
        <c:auto val="1"/>
        <c:lblAlgn val="ctr"/>
        <c:lblOffset val="100"/>
        <c:noMultiLvlLbl val="0"/>
      </c:catAx>
      <c:valAx>
        <c:axId val="6484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83271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34185897385972"/>
          <c:y val="0.91516843727867347"/>
          <c:w val="0.23406922799338509"/>
          <c:h val="3.82707161604799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3. MDDA: Número de casos segundo o tratamento realizado, por trimestre de ocorrência, município de São Paulo, 2014</a:t>
            </a:r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2014'!$H$97:$H$100</c:f>
              <c:numCache>
                <c:formatCode>General</c:formatCode>
                <c:ptCount val="4"/>
                <c:pt idx="0">
                  <c:v>47653</c:v>
                </c:pt>
                <c:pt idx="1">
                  <c:v>32394</c:v>
                </c:pt>
                <c:pt idx="2">
                  <c:v>36148</c:v>
                </c:pt>
                <c:pt idx="3">
                  <c:v>32950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2014'!$I$97:$I$100</c:f>
              <c:numCache>
                <c:formatCode>General</c:formatCode>
                <c:ptCount val="4"/>
                <c:pt idx="0">
                  <c:v>16529</c:v>
                </c:pt>
                <c:pt idx="1">
                  <c:v>9971</c:v>
                </c:pt>
                <c:pt idx="2">
                  <c:v>12360</c:v>
                </c:pt>
                <c:pt idx="3">
                  <c:v>11696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2014'!$J$97:$J$100</c:f>
              <c:numCache>
                <c:formatCode>General</c:formatCode>
                <c:ptCount val="4"/>
                <c:pt idx="0">
                  <c:v>35666</c:v>
                </c:pt>
                <c:pt idx="1">
                  <c:v>21947</c:v>
                </c:pt>
                <c:pt idx="2">
                  <c:v>26334</c:v>
                </c:pt>
                <c:pt idx="3">
                  <c:v>26066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01 Capital 2014'!$A$97:$A$100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2014'!$K$97:$K$100</c:f>
              <c:numCache>
                <c:formatCode>General</c:formatCode>
                <c:ptCount val="4"/>
                <c:pt idx="0">
                  <c:v>1663</c:v>
                </c:pt>
                <c:pt idx="1">
                  <c:v>822</c:v>
                </c:pt>
                <c:pt idx="2">
                  <c:v>913</c:v>
                </c:pt>
                <c:pt idx="3">
                  <c:v>1169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06368"/>
        <c:axId val="97599488"/>
      </c:barChart>
      <c:catAx>
        <c:axId val="8690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7599488"/>
        <c:crosses val="autoZero"/>
        <c:auto val="1"/>
        <c:lblAlgn val="ctr"/>
        <c:lblOffset val="100"/>
        <c:noMultiLvlLbl val="0"/>
      </c:catAx>
      <c:valAx>
        <c:axId val="97599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69063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4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7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685800</xdr:colOff>
      <xdr:row>4</xdr:row>
      <xdr:rowOff>38100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1633" cy="6016301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6463" cy="60088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2835" cy="6009588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bassit\Documents\DvHidri\MDDA\Diagrama%20de%20controle\DiagrContr%20GVEs\1%20Munic.%20SPau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ic SP"/>
    </sheetNames>
    <sheetDataSet>
      <sheetData sheetId="0">
        <row r="10">
          <cell r="A10" t="str">
            <v>MÉDIA</v>
          </cell>
          <cell r="B10">
            <v>3823.1666666666665</v>
          </cell>
          <cell r="C10">
            <v>4198.166666666667</v>
          </cell>
          <cell r="D10">
            <v>4113.666666666667</v>
          </cell>
          <cell r="E10">
            <v>4110.5</v>
          </cell>
          <cell r="F10">
            <v>4213.166666666667</v>
          </cell>
          <cell r="G10">
            <v>4183.333333333333</v>
          </cell>
          <cell r="H10">
            <v>4097.833333333333</v>
          </cell>
          <cell r="I10">
            <v>4491</v>
          </cell>
          <cell r="J10">
            <v>4487.833333333333</v>
          </cell>
          <cell r="K10">
            <v>4626.666666666667</v>
          </cell>
          <cell r="L10">
            <v>4644.5</v>
          </cell>
          <cell r="M10">
            <v>4151.833333333333</v>
          </cell>
          <cell r="N10">
            <v>3919.1666666666665</v>
          </cell>
          <cell r="O10">
            <v>3956.1666666666665</v>
          </cell>
          <cell r="P10">
            <v>3904.6666666666665</v>
          </cell>
          <cell r="Q10">
            <v>3513.3333333333335</v>
          </cell>
          <cell r="R10">
            <v>3479.8333333333335</v>
          </cell>
          <cell r="S10">
            <v>3371.8333333333335</v>
          </cell>
          <cell r="T10">
            <v>3641.6666666666665</v>
          </cell>
          <cell r="U10">
            <v>3492</v>
          </cell>
          <cell r="V10">
            <v>3677.1666666666665</v>
          </cell>
          <cell r="W10">
            <v>3153.6666666666665</v>
          </cell>
          <cell r="X10">
            <v>3315.6666666666665</v>
          </cell>
          <cell r="Y10">
            <v>3568.1666666666665</v>
          </cell>
          <cell r="Z10">
            <v>3567.3333333333335</v>
          </cell>
          <cell r="AA10">
            <v>3416.8333333333335</v>
          </cell>
          <cell r="AB10">
            <v>3415</v>
          </cell>
          <cell r="AC10">
            <v>3262.5</v>
          </cell>
          <cell r="AD10">
            <v>3230.3333333333335</v>
          </cell>
          <cell r="AE10">
            <v>3326.5</v>
          </cell>
          <cell r="AF10">
            <v>3417.8333333333335</v>
          </cell>
          <cell r="AG10">
            <v>3813.8333333333335</v>
          </cell>
          <cell r="AH10">
            <v>4225</v>
          </cell>
          <cell r="AI10">
            <v>4763.833333333333</v>
          </cell>
          <cell r="AJ10">
            <v>5128.333333333333</v>
          </cell>
          <cell r="AK10">
            <v>5247.166666666667</v>
          </cell>
          <cell r="AL10">
            <v>5575.666666666667</v>
          </cell>
          <cell r="AM10">
            <v>5341.666666666667</v>
          </cell>
          <cell r="AN10">
            <v>4718.5</v>
          </cell>
          <cell r="AO10">
            <v>4182.5</v>
          </cell>
          <cell r="AP10">
            <v>3688</v>
          </cell>
          <cell r="AQ10">
            <v>3702.3333333333335</v>
          </cell>
          <cell r="AR10">
            <v>3852.1666666666665</v>
          </cell>
          <cell r="AS10">
            <v>3270</v>
          </cell>
          <cell r="AT10">
            <v>3395.3333333333335</v>
          </cell>
          <cell r="AU10">
            <v>3210.8333333333335</v>
          </cell>
          <cell r="AV10">
            <v>3360</v>
          </cell>
          <cell r="AW10">
            <v>3375.3333333333335</v>
          </cell>
          <cell r="AX10">
            <v>3250.6666666666665</v>
          </cell>
          <cell r="AY10">
            <v>3177.8333333333335</v>
          </cell>
          <cell r="AZ10">
            <v>2926.3333333333335</v>
          </cell>
          <cell r="BA10">
            <v>2683</v>
          </cell>
          <cell r="BB10">
            <v>1107</v>
          </cell>
        </row>
        <row r="13">
          <cell r="A13" t="str">
            <v>LimSup</v>
          </cell>
          <cell r="B13">
            <v>6528.1077504366367</v>
          </cell>
          <cell r="C13">
            <v>7227.8025303748227</v>
          </cell>
          <cell r="D13">
            <v>7014.9021735958549</v>
          </cell>
          <cell r="E13">
            <v>7370.4957668684174</v>
          </cell>
          <cell r="F13">
            <v>7164.8724559801376</v>
          </cell>
          <cell r="G13">
            <v>7401.2886261655167</v>
          </cell>
          <cell r="H13">
            <v>7009.5284867906212</v>
          </cell>
          <cell r="I13">
            <v>7763.4789380529255</v>
          </cell>
          <cell r="J13">
            <v>7350.9112342411408</v>
          </cell>
          <cell r="K13">
            <v>7807.6649166923817</v>
          </cell>
          <cell r="L13">
            <v>8328.3872404024532</v>
          </cell>
          <cell r="M13">
            <v>7107.9203189727377</v>
          </cell>
          <cell r="N13">
            <v>5649.2729832456971</v>
          </cell>
          <cell r="O13">
            <v>6718.1608496197478</v>
          </cell>
          <cell r="P13">
            <v>6667.9938399609655</v>
          </cell>
          <cell r="Q13">
            <v>5919.4763603927522</v>
          </cell>
          <cell r="R13">
            <v>5793.8073752505425</v>
          </cell>
          <cell r="S13">
            <v>5552.1894204591645</v>
          </cell>
          <cell r="T13">
            <v>5984.8302261875688</v>
          </cell>
          <cell r="U13">
            <v>5960.4126073247971</v>
          </cell>
          <cell r="V13">
            <v>6362.4112117065888</v>
          </cell>
          <cell r="W13">
            <v>4835.4912314375197</v>
          </cell>
          <cell r="X13">
            <v>5555.1057631072617</v>
          </cell>
          <cell r="Y13">
            <v>5867.4181680615584</v>
          </cell>
          <cell r="Z13">
            <v>5924.3530334348543</v>
          </cell>
          <cell r="AA13">
            <v>5684.486716605712</v>
          </cell>
          <cell r="AB13">
            <v>5639.6225747303743</v>
          </cell>
          <cell r="AC13">
            <v>5228.1358767584597</v>
          </cell>
          <cell r="AD13">
            <v>5091.7833774297815</v>
          </cell>
          <cell r="AE13">
            <v>5185.0214553510004</v>
          </cell>
          <cell r="AF13">
            <v>5808.5699283321774</v>
          </cell>
          <cell r="AG13">
            <v>6549.8009988342728</v>
          </cell>
          <cell r="AH13">
            <v>7754.4257889917444</v>
          </cell>
          <cell r="AI13">
            <v>9665.3339062871582</v>
          </cell>
          <cell r="AJ13">
            <v>10669.800960836599</v>
          </cell>
          <cell r="AK13">
            <v>11159.262256782466</v>
          </cell>
          <cell r="AL13">
            <v>11636.966153300426</v>
          </cell>
          <cell r="AM13">
            <v>11303.746393294505</v>
          </cell>
          <cell r="AN13">
            <v>9732.2366105530527</v>
          </cell>
          <cell r="AO13">
            <v>7819.1023153487658</v>
          </cell>
          <cell r="AP13">
            <v>6728.6380909276268</v>
          </cell>
          <cell r="AQ13">
            <v>6496.9755406054319</v>
          </cell>
          <cell r="AR13">
            <v>7125.5813771283065</v>
          </cell>
          <cell r="AS13">
            <v>5899.2484097171191</v>
          </cell>
          <cell r="AT13">
            <v>6037.7094357583201</v>
          </cell>
          <cell r="AU13">
            <v>5606.4761837320875</v>
          </cell>
          <cell r="AV13">
            <v>6186.0646843269533</v>
          </cell>
          <cell r="AW13">
            <v>6116.39522002372</v>
          </cell>
          <cell r="AX13">
            <v>6127.4781423575341</v>
          </cell>
          <cell r="AY13">
            <v>6118.039153793301</v>
          </cell>
          <cell r="AZ13">
            <v>5653.3799898221205</v>
          </cell>
          <cell r="BA13">
            <v>5009.2048061166061</v>
          </cell>
          <cell r="BB13" t="e">
            <v>#DIV/0!</v>
          </cell>
        </row>
        <row r="14">
          <cell r="A14" t="str">
            <v>LimInf</v>
          </cell>
          <cell r="B14">
            <v>1118.2255828966959</v>
          </cell>
          <cell r="C14">
            <v>1168.5308029585112</v>
          </cell>
          <cell r="D14">
            <v>1212.431159737479</v>
          </cell>
          <cell r="E14">
            <v>850.50423313158262</v>
          </cell>
          <cell r="F14">
            <v>1261.4608773531959</v>
          </cell>
          <cell r="G14">
            <v>965.37804050114983</v>
          </cell>
          <cell r="H14">
            <v>1186.1381798760444</v>
          </cell>
          <cell r="I14">
            <v>1218.5210619470749</v>
          </cell>
          <cell r="J14">
            <v>1624.7554324255248</v>
          </cell>
          <cell r="K14">
            <v>1445.6684166409518</v>
          </cell>
          <cell r="L14">
            <v>960.61275959754721</v>
          </cell>
          <cell r="M14">
            <v>1195.7463476939283</v>
          </cell>
          <cell r="N14">
            <v>2189.0603500876355</v>
          </cell>
          <cell r="O14">
            <v>1194.1724837135848</v>
          </cell>
          <cell r="P14">
            <v>1141.3394933723671</v>
          </cell>
          <cell r="Q14">
            <v>1107.1903062739148</v>
          </cell>
          <cell r="R14">
            <v>1165.859291416125</v>
          </cell>
          <cell r="S14">
            <v>1191.477246207503</v>
          </cell>
          <cell r="T14">
            <v>1298.5031071457647</v>
          </cell>
          <cell r="U14">
            <v>1023.5873926752033</v>
          </cell>
          <cell r="V14">
            <v>991.92212162674377</v>
          </cell>
          <cell r="W14">
            <v>1471.8421018958136</v>
          </cell>
          <cell r="X14">
            <v>1076.2275702260713</v>
          </cell>
          <cell r="Y14">
            <v>1268.9151652717751</v>
          </cell>
          <cell r="Z14">
            <v>1210.3136332318127</v>
          </cell>
          <cell r="AA14">
            <v>1149.1799500609554</v>
          </cell>
          <cell r="AB14">
            <v>1190.3774252696257</v>
          </cell>
          <cell r="AC14">
            <v>1296.86412324154</v>
          </cell>
          <cell r="AD14">
            <v>1368.8832892368855</v>
          </cell>
          <cell r="AE14">
            <v>1467.9785446489998</v>
          </cell>
          <cell r="AF14">
            <v>1027.0967383344901</v>
          </cell>
          <cell r="AG14">
            <v>1077.8656678323937</v>
          </cell>
          <cell r="AH14">
            <v>695.57421100825513</v>
          </cell>
          <cell r="AI14">
            <v>-137.66723962049218</v>
          </cell>
          <cell r="AJ14">
            <v>-413.13429416993313</v>
          </cell>
          <cell r="AK14">
            <v>-664.92892344913162</v>
          </cell>
          <cell r="AL14">
            <v>-485.63281996709247</v>
          </cell>
          <cell r="AM14">
            <v>-620.4130599611708</v>
          </cell>
          <cell r="AN14">
            <v>-295.23661055305183</v>
          </cell>
          <cell r="AO14">
            <v>545.89768465123461</v>
          </cell>
          <cell r="AP14">
            <v>647.36190907237369</v>
          </cell>
          <cell r="AQ14">
            <v>907.69112606123554</v>
          </cell>
          <cell r="AR14">
            <v>578.75195620502654</v>
          </cell>
          <cell r="AS14">
            <v>640.7515902828809</v>
          </cell>
          <cell r="AT14">
            <v>752.9572309083469</v>
          </cell>
          <cell r="AU14">
            <v>815.19048293457899</v>
          </cell>
          <cell r="AV14">
            <v>533.93531567304717</v>
          </cell>
          <cell r="AW14">
            <v>634.27144664294656</v>
          </cell>
          <cell r="AX14">
            <v>373.85519097579891</v>
          </cell>
          <cell r="AY14">
            <v>237.62751287336641</v>
          </cell>
          <cell r="AZ14">
            <v>199.28667684454695</v>
          </cell>
          <cell r="BA14">
            <v>356.79519388339349</v>
          </cell>
          <cell r="BB14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L105"/>
  <sheetViews>
    <sheetView tabSelected="1" zoomScaleNormal="100" workbookViewId="0">
      <selection activeCell="A17" sqref="A17"/>
    </sheetView>
  </sheetViews>
  <sheetFormatPr defaultRowHeight="11.25" x14ac:dyDescent="0.2"/>
  <cols>
    <col min="1" max="1" width="14.85546875" style="1" customWidth="1"/>
    <col min="2" max="2" width="13.28515625" style="1" customWidth="1"/>
    <col min="3" max="3" width="12.5703125" style="1" customWidth="1"/>
    <col min="4" max="6" width="9.140625" style="1"/>
    <col min="7" max="7" width="10.85546875" style="1" customWidth="1"/>
    <col min="8" max="12" width="9.140625" style="1"/>
    <col min="13" max="13" width="14.140625" style="1" bestFit="1" customWidth="1"/>
    <col min="14" max="14" width="13.28515625" style="1" bestFit="1" customWidth="1"/>
    <col min="15" max="15" width="11" style="1" bestFit="1" customWidth="1"/>
    <col min="16" max="49" width="9.140625" style="1"/>
    <col min="50" max="50" width="0.140625" style="1" customWidth="1"/>
    <col min="51" max="16384" width="9.140625" style="1"/>
  </cols>
  <sheetData>
    <row r="1" spans="1:9" x14ac:dyDescent="0.2">
      <c r="A1" s="2"/>
      <c r="B1" s="3" t="s">
        <v>0</v>
      </c>
      <c r="G1" s="4"/>
    </row>
    <row r="2" spans="1:9" x14ac:dyDescent="0.2">
      <c r="A2" s="2"/>
      <c r="B2" s="3" t="s">
        <v>1</v>
      </c>
    </row>
    <row r="3" spans="1:9" ht="18" x14ac:dyDescent="0.25">
      <c r="A3" s="2"/>
      <c r="B3" s="3" t="s">
        <v>2</v>
      </c>
      <c r="I3" s="31" t="s">
        <v>40</v>
      </c>
    </row>
    <row r="4" spans="1:9" x14ac:dyDescent="0.2">
      <c r="A4" s="2"/>
      <c r="B4" s="3" t="s">
        <v>3</v>
      </c>
    </row>
    <row r="5" spans="1:9" ht="18" x14ac:dyDescent="0.25">
      <c r="A5" s="2"/>
      <c r="B5" s="5" t="s">
        <v>4</v>
      </c>
      <c r="H5" s="31" t="s">
        <v>47</v>
      </c>
    </row>
    <row r="6" spans="1:9" x14ac:dyDescent="0.2">
      <c r="A6" s="2"/>
      <c r="B6" s="5" t="s">
        <v>5</v>
      </c>
    </row>
    <row r="7" spans="1:9" x14ac:dyDescent="0.2">
      <c r="A7" s="2"/>
      <c r="B7" s="6" t="s">
        <v>6</v>
      </c>
    </row>
    <row r="8" spans="1:9" x14ac:dyDescent="0.2">
      <c r="A8" s="7"/>
    </row>
    <row r="9" spans="1:9" ht="12.75" x14ac:dyDescent="0.2">
      <c r="A9" s="7"/>
      <c r="D9" s="32" t="s">
        <v>41</v>
      </c>
    </row>
    <row r="10" spans="1:9" ht="12.75" x14ac:dyDescent="0.2">
      <c r="A10" s="7"/>
      <c r="D10" s="33" t="s">
        <v>42</v>
      </c>
    </row>
    <row r="11" spans="1:9" ht="12.75" x14ac:dyDescent="0.2">
      <c r="A11" s="7"/>
      <c r="D11" s="33" t="s">
        <v>43</v>
      </c>
    </row>
    <row r="12" spans="1:9" ht="12.75" x14ac:dyDescent="0.2">
      <c r="A12" s="7"/>
      <c r="D12" s="32" t="s">
        <v>44</v>
      </c>
    </row>
    <row r="13" spans="1:9" ht="12.75" x14ac:dyDescent="0.2">
      <c r="A13" s="7"/>
      <c r="D13" s="32" t="s">
        <v>45</v>
      </c>
    </row>
    <row r="14" spans="1:9" ht="12.75" x14ac:dyDescent="0.2">
      <c r="A14" s="7"/>
      <c r="D14" s="32" t="s">
        <v>46</v>
      </c>
    </row>
    <row r="15" spans="1:9" x14ac:dyDescent="0.2">
      <c r="A15" s="7"/>
    </row>
    <row r="17" spans="1:34" ht="16.5" thickBot="1" x14ac:dyDescent="0.3">
      <c r="A17" s="34" t="s">
        <v>48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4"/>
    </row>
    <row r="18" spans="1:34" ht="17.25" customHeight="1" thickBot="1" x14ac:dyDescent="0.25">
      <c r="A18" s="151" t="s">
        <v>8</v>
      </c>
      <c r="B18" s="153" t="s">
        <v>13</v>
      </c>
      <c r="C18" s="153"/>
      <c r="D18" s="153"/>
      <c r="E18" s="153"/>
      <c r="F18" s="153"/>
      <c r="G18" s="142"/>
      <c r="H18" s="142" t="s">
        <v>14</v>
      </c>
      <c r="I18" s="142"/>
      <c r="J18" s="142"/>
      <c r="K18" s="142"/>
      <c r="L18" s="142"/>
      <c r="M18" s="142" t="s">
        <v>15</v>
      </c>
      <c r="N18" s="144" t="s">
        <v>16</v>
      </c>
      <c r="O18" s="44"/>
    </row>
    <row r="19" spans="1:34" ht="17.25" customHeight="1" thickBot="1" x14ac:dyDescent="0.25">
      <c r="A19" s="152"/>
      <c r="B19" s="45" t="s">
        <v>18</v>
      </c>
      <c r="C19" s="45" t="s">
        <v>19</v>
      </c>
      <c r="D19" s="45" t="s">
        <v>20</v>
      </c>
      <c r="E19" s="45" t="s">
        <v>21</v>
      </c>
      <c r="F19" s="45" t="s">
        <v>22</v>
      </c>
      <c r="G19" s="46" t="s">
        <v>9</v>
      </c>
      <c r="H19" s="47" t="s">
        <v>23</v>
      </c>
      <c r="I19" s="48" t="s">
        <v>24</v>
      </c>
      <c r="J19" s="48" t="s">
        <v>25</v>
      </c>
      <c r="K19" s="49" t="s">
        <v>22</v>
      </c>
      <c r="L19" s="50" t="s">
        <v>9</v>
      </c>
      <c r="M19" s="143"/>
      <c r="N19" s="145"/>
      <c r="O19" s="51" t="s">
        <v>17</v>
      </c>
    </row>
    <row r="20" spans="1:34" ht="14.1" customHeight="1" x14ac:dyDescent="0.2">
      <c r="A20" s="139">
        <v>1</v>
      </c>
      <c r="B20" s="23">
        <v>244</v>
      </c>
      <c r="C20" s="20">
        <v>574</v>
      </c>
      <c r="D20" s="20">
        <v>380</v>
      </c>
      <c r="E20" s="20">
        <v>3702</v>
      </c>
      <c r="F20" s="21">
        <v>86</v>
      </c>
      <c r="G20" s="25">
        <v>4986</v>
      </c>
      <c r="H20" s="23">
        <v>2306</v>
      </c>
      <c r="I20" s="20">
        <v>677</v>
      </c>
      <c r="J20" s="20">
        <v>1950</v>
      </c>
      <c r="K20" s="21">
        <v>53</v>
      </c>
      <c r="L20" s="25">
        <v>4986</v>
      </c>
      <c r="M20" s="35">
        <v>131</v>
      </c>
      <c r="N20" s="36">
        <v>115</v>
      </c>
      <c r="O20" s="66">
        <v>87.79</v>
      </c>
      <c r="AG20" s="12"/>
      <c r="AH20" s="12"/>
    </row>
    <row r="21" spans="1:34" ht="14.1" customHeight="1" x14ac:dyDescent="0.2">
      <c r="A21" s="140">
        <v>2</v>
      </c>
      <c r="B21" s="24">
        <v>264</v>
      </c>
      <c r="C21" s="19">
        <v>847</v>
      </c>
      <c r="D21" s="19">
        <v>484</v>
      </c>
      <c r="E21" s="19">
        <v>5041</v>
      </c>
      <c r="F21" s="22">
        <v>9</v>
      </c>
      <c r="G21" s="26">
        <v>6645</v>
      </c>
      <c r="H21" s="24">
        <v>2981</v>
      </c>
      <c r="I21" s="19">
        <v>1018</v>
      </c>
      <c r="J21" s="19">
        <v>2528</v>
      </c>
      <c r="K21" s="22">
        <v>118</v>
      </c>
      <c r="L21" s="26">
        <v>6645</v>
      </c>
      <c r="M21" s="37">
        <v>131</v>
      </c>
      <c r="N21" s="19">
        <v>118</v>
      </c>
      <c r="O21" s="67">
        <v>90.08</v>
      </c>
      <c r="AG21" s="12"/>
      <c r="AH21" s="12"/>
    </row>
    <row r="22" spans="1:34" ht="14.1" customHeight="1" x14ac:dyDescent="0.2">
      <c r="A22" s="140">
        <v>3</v>
      </c>
      <c r="B22" s="24">
        <v>256</v>
      </c>
      <c r="C22" s="19">
        <v>764</v>
      </c>
      <c r="D22" s="19">
        <v>549</v>
      </c>
      <c r="E22" s="19">
        <v>4765</v>
      </c>
      <c r="F22" s="22">
        <v>215</v>
      </c>
      <c r="G22" s="26">
        <v>6549</v>
      </c>
      <c r="H22" s="24">
        <v>2953</v>
      </c>
      <c r="I22" s="19">
        <v>1075</v>
      </c>
      <c r="J22" s="19">
        <v>2484</v>
      </c>
      <c r="K22" s="22">
        <v>37</v>
      </c>
      <c r="L22" s="26">
        <v>6549</v>
      </c>
      <c r="M22" s="37">
        <v>131</v>
      </c>
      <c r="N22" s="19">
        <v>113</v>
      </c>
      <c r="O22" s="67">
        <v>86.26</v>
      </c>
      <c r="AG22" s="12"/>
      <c r="AH22" s="12"/>
    </row>
    <row r="23" spans="1:34" ht="14.1" customHeight="1" x14ac:dyDescent="0.2">
      <c r="A23" s="140">
        <v>4</v>
      </c>
      <c r="B23" s="24">
        <v>281</v>
      </c>
      <c r="C23" s="19">
        <v>798</v>
      </c>
      <c r="D23" s="19">
        <v>510</v>
      </c>
      <c r="E23" s="19">
        <v>5088</v>
      </c>
      <c r="F23" s="22">
        <v>131</v>
      </c>
      <c r="G23" s="26">
        <v>6808</v>
      </c>
      <c r="H23" s="24">
        <v>3008</v>
      </c>
      <c r="I23" s="19">
        <v>1061</v>
      </c>
      <c r="J23" s="19">
        <v>2646</v>
      </c>
      <c r="K23" s="22">
        <v>93</v>
      </c>
      <c r="L23" s="26">
        <v>6808</v>
      </c>
      <c r="M23" s="37">
        <v>131</v>
      </c>
      <c r="N23" s="19">
        <v>110</v>
      </c>
      <c r="O23" s="67">
        <v>83.97</v>
      </c>
      <c r="AG23" s="12"/>
      <c r="AH23" s="12"/>
    </row>
    <row r="24" spans="1:34" ht="14.1" customHeight="1" x14ac:dyDescent="0.2">
      <c r="A24" s="140">
        <v>5</v>
      </c>
      <c r="B24" s="24">
        <v>312</v>
      </c>
      <c r="C24" s="19">
        <v>918</v>
      </c>
      <c r="D24" s="19">
        <v>557</v>
      </c>
      <c r="E24" s="19">
        <v>5398</v>
      </c>
      <c r="F24" s="22">
        <v>61</v>
      </c>
      <c r="G24" s="26">
        <v>7246</v>
      </c>
      <c r="H24" s="24">
        <v>3151</v>
      </c>
      <c r="I24" s="19">
        <v>1299</v>
      </c>
      <c r="J24" s="19">
        <v>2666</v>
      </c>
      <c r="K24" s="22">
        <v>130</v>
      </c>
      <c r="L24" s="26">
        <v>7246</v>
      </c>
      <c r="M24" s="37">
        <v>131</v>
      </c>
      <c r="N24" s="19">
        <v>106</v>
      </c>
      <c r="O24" s="67">
        <v>80.92</v>
      </c>
      <c r="AG24" s="12"/>
      <c r="AH24" s="12"/>
    </row>
    <row r="25" spans="1:34" ht="14.1" customHeight="1" x14ac:dyDescent="0.2">
      <c r="A25" s="140">
        <v>6</v>
      </c>
      <c r="B25" s="24">
        <v>322</v>
      </c>
      <c r="C25" s="19">
        <v>980</v>
      </c>
      <c r="D25" s="19">
        <v>687</v>
      </c>
      <c r="E25" s="19">
        <v>5892</v>
      </c>
      <c r="F25" s="22">
        <v>69</v>
      </c>
      <c r="G25" s="26">
        <v>7950</v>
      </c>
      <c r="H25" s="24">
        <v>3355</v>
      </c>
      <c r="I25" s="19">
        <v>1239</v>
      </c>
      <c r="J25" s="19">
        <v>3193</v>
      </c>
      <c r="K25" s="22">
        <v>163</v>
      </c>
      <c r="L25" s="26">
        <v>7950</v>
      </c>
      <c r="M25" s="37">
        <v>131</v>
      </c>
      <c r="N25" s="19">
        <v>108</v>
      </c>
      <c r="O25" s="67">
        <v>82.44</v>
      </c>
      <c r="AG25" s="12"/>
      <c r="AH25" s="12"/>
    </row>
    <row r="26" spans="1:34" ht="14.1" customHeight="1" x14ac:dyDescent="0.2">
      <c r="A26" s="140">
        <v>7</v>
      </c>
      <c r="B26" s="24">
        <v>430</v>
      </c>
      <c r="C26" s="19">
        <v>1434</v>
      </c>
      <c r="D26" s="19">
        <v>770</v>
      </c>
      <c r="E26" s="19">
        <v>6978</v>
      </c>
      <c r="F26" s="22">
        <v>227</v>
      </c>
      <c r="G26" s="26">
        <v>9839</v>
      </c>
      <c r="H26" s="24">
        <v>4271</v>
      </c>
      <c r="I26" s="19">
        <v>1709</v>
      </c>
      <c r="J26" s="19">
        <v>3629</v>
      </c>
      <c r="K26" s="22">
        <v>230</v>
      </c>
      <c r="L26" s="26">
        <v>9839</v>
      </c>
      <c r="M26" s="37">
        <v>131</v>
      </c>
      <c r="N26" s="19">
        <v>113</v>
      </c>
      <c r="O26" s="67">
        <v>86.26</v>
      </c>
      <c r="AG26" s="12"/>
      <c r="AH26" s="12"/>
    </row>
    <row r="27" spans="1:34" ht="14.1" customHeight="1" x14ac:dyDescent="0.2">
      <c r="A27" s="140">
        <v>8</v>
      </c>
      <c r="B27" s="24">
        <v>552</v>
      </c>
      <c r="C27" s="19">
        <v>1761</v>
      </c>
      <c r="D27" s="19">
        <v>832</v>
      </c>
      <c r="E27" s="19">
        <v>5812</v>
      </c>
      <c r="F27" s="22">
        <v>197</v>
      </c>
      <c r="G27" s="26">
        <v>9154</v>
      </c>
      <c r="H27" s="24">
        <v>4454</v>
      </c>
      <c r="I27" s="19">
        <v>1498</v>
      </c>
      <c r="J27" s="19">
        <v>3011</v>
      </c>
      <c r="K27" s="22">
        <v>191</v>
      </c>
      <c r="L27" s="26">
        <v>9154</v>
      </c>
      <c r="M27" s="37">
        <v>131</v>
      </c>
      <c r="N27" s="19">
        <v>114</v>
      </c>
      <c r="O27" s="67">
        <v>87.02</v>
      </c>
      <c r="AG27" s="12"/>
      <c r="AH27" s="12"/>
    </row>
    <row r="28" spans="1:34" ht="14.1" customHeight="1" x14ac:dyDescent="0.2">
      <c r="A28" s="140">
        <v>9</v>
      </c>
      <c r="B28" s="24">
        <v>538</v>
      </c>
      <c r="C28" s="19">
        <v>1886</v>
      </c>
      <c r="D28" s="19">
        <v>752</v>
      </c>
      <c r="E28" s="19">
        <v>5977</v>
      </c>
      <c r="F28" s="22">
        <v>92</v>
      </c>
      <c r="G28" s="26">
        <v>9245</v>
      </c>
      <c r="H28" s="24">
        <v>4386</v>
      </c>
      <c r="I28" s="19">
        <v>1305</v>
      </c>
      <c r="J28" s="19">
        <v>3344</v>
      </c>
      <c r="K28" s="22">
        <v>210</v>
      </c>
      <c r="L28" s="26">
        <v>9245</v>
      </c>
      <c r="M28" s="37">
        <v>131</v>
      </c>
      <c r="N28" s="19">
        <v>113</v>
      </c>
      <c r="O28" s="67">
        <v>86.26</v>
      </c>
      <c r="AG28" s="12"/>
      <c r="AH28" s="12"/>
    </row>
    <row r="29" spans="1:34" ht="14.1" customHeight="1" x14ac:dyDescent="0.2">
      <c r="A29" s="140">
        <v>10</v>
      </c>
      <c r="B29" s="24">
        <v>515</v>
      </c>
      <c r="C29" s="19">
        <v>1647</v>
      </c>
      <c r="D29" s="19">
        <v>640</v>
      </c>
      <c r="E29" s="19">
        <v>5059</v>
      </c>
      <c r="F29" s="22">
        <v>48</v>
      </c>
      <c r="G29" s="26">
        <v>7909</v>
      </c>
      <c r="H29" s="24">
        <v>3855</v>
      </c>
      <c r="I29" s="19">
        <v>1343</v>
      </c>
      <c r="J29" s="19">
        <v>2650</v>
      </c>
      <c r="K29" s="22">
        <v>61</v>
      </c>
      <c r="L29" s="26">
        <v>7909</v>
      </c>
      <c r="M29" s="37">
        <v>131</v>
      </c>
      <c r="N29" s="19">
        <v>117</v>
      </c>
      <c r="O29" s="67">
        <v>89.31</v>
      </c>
      <c r="AG29" s="12"/>
      <c r="AH29" s="12"/>
    </row>
    <row r="30" spans="1:34" ht="14.1" customHeight="1" x14ac:dyDescent="0.2">
      <c r="A30" s="140">
        <v>11</v>
      </c>
      <c r="B30" s="24">
        <v>442</v>
      </c>
      <c r="C30" s="19">
        <v>1623</v>
      </c>
      <c r="D30" s="19">
        <v>741</v>
      </c>
      <c r="E30" s="19">
        <v>5420</v>
      </c>
      <c r="F30" s="22">
        <v>119</v>
      </c>
      <c r="G30" s="26">
        <v>8345</v>
      </c>
      <c r="H30" s="24">
        <v>4124</v>
      </c>
      <c r="I30" s="19">
        <v>1317</v>
      </c>
      <c r="J30" s="19">
        <v>2704</v>
      </c>
      <c r="K30" s="22">
        <v>200</v>
      </c>
      <c r="L30" s="26">
        <v>8345</v>
      </c>
      <c r="M30" s="37">
        <v>131</v>
      </c>
      <c r="N30" s="19">
        <v>113</v>
      </c>
      <c r="O30" s="67">
        <v>86.26</v>
      </c>
      <c r="AG30" s="12"/>
      <c r="AH30" s="12"/>
    </row>
    <row r="31" spans="1:34" ht="14.1" customHeight="1" x14ac:dyDescent="0.2">
      <c r="A31" s="140">
        <v>12</v>
      </c>
      <c r="B31" s="24">
        <v>517</v>
      </c>
      <c r="C31" s="19">
        <v>1903</v>
      </c>
      <c r="D31" s="19">
        <v>762</v>
      </c>
      <c r="E31" s="19">
        <v>5517</v>
      </c>
      <c r="F31" s="22">
        <v>8</v>
      </c>
      <c r="G31" s="26">
        <v>8707</v>
      </c>
      <c r="H31" s="24">
        <v>4579</v>
      </c>
      <c r="I31" s="19">
        <v>1491</v>
      </c>
      <c r="J31" s="19">
        <v>2562</v>
      </c>
      <c r="K31" s="22">
        <v>75</v>
      </c>
      <c r="L31" s="26">
        <v>8707</v>
      </c>
      <c r="M31" s="37">
        <v>132</v>
      </c>
      <c r="N31" s="19">
        <v>112</v>
      </c>
      <c r="O31" s="67">
        <v>84.85</v>
      </c>
      <c r="AG31" s="12"/>
      <c r="AH31" s="12"/>
    </row>
    <row r="32" spans="1:34" ht="14.25" customHeight="1" x14ac:dyDescent="0.2">
      <c r="A32" s="140">
        <v>13</v>
      </c>
      <c r="B32" s="24">
        <v>410</v>
      </c>
      <c r="C32" s="19">
        <v>1724</v>
      </c>
      <c r="D32" s="19">
        <v>752</v>
      </c>
      <c r="E32" s="19">
        <v>5108</v>
      </c>
      <c r="F32" s="22">
        <v>134</v>
      </c>
      <c r="G32" s="26">
        <v>8128</v>
      </c>
      <c r="H32" s="24">
        <v>4230</v>
      </c>
      <c r="I32" s="19">
        <v>1497</v>
      </c>
      <c r="J32" s="19">
        <v>2299</v>
      </c>
      <c r="K32" s="22">
        <v>102</v>
      </c>
      <c r="L32" s="26">
        <v>8128</v>
      </c>
      <c r="M32" s="37">
        <v>132</v>
      </c>
      <c r="N32" s="19">
        <v>117</v>
      </c>
      <c r="O32" s="67">
        <v>88.64</v>
      </c>
      <c r="AG32" s="12"/>
      <c r="AH32" s="12"/>
    </row>
    <row r="33" spans="1:15" ht="17.25" customHeight="1" x14ac:dyDescent="0.2">
      <c r="A33" s="140">
        <v>14</v>
      </c>
      <c r="B33" s="24">
        <v>339</v>
      </c>
      <c r="C33" s="19">
        <v>1389</v>
      </c>
      <c r="D33" s="19">
        <v>641</v>
      </c>
      <c r="E33" s="19">
        <v>4513</v>
      </c>
      <c r="F33" s="22">
        <v>11</v>
      </c>
      <c r="G33" s="26">
        <v>6893</v>
      </c>
      <c r="H33" s="24">
        <v>3600</v>
      </c>
      <c r="I33" s="19">
        <v>1039</v>
      </c>
      <c r="J33" s="19">
        <v>2193</v>
      </c>
      <c r="K33" s="22">
        <v>61</v>
      </c>
      <c r="L33" s="26">
        <v>6893</v>
      </c>
      <c r="M33" s="37">
        <v>132</v>
      </c>
      <c r="N33" s="19">
        <v>110</v>
      </c>
      <c r="O33" s="67">
        <v>83.33</v>
      </c>
    </row>
    <row r="34" spans="1:15" ht="17.25" customHeight="1" x14ac:dyDescent="0.2">
      <c r="A34" s="140">
        <v>15</v>
      </c>
      <c r="B34" s="24">
        <v>298</v>
      </c>
      <c r="C34" s="19">
        <v>1332</v>
      </c>
      <c r="D34" s="19">
        <v>599</v>
      </c>
      <c r="E34" s="19">
        <v>4382</v>
      </c>
      <c r="F34" s="22">
        <v>92</v>
      </c>
      <c r="G34" s="26">
        <v>6703</v>
      </c>
      <c r="H34" s="24">
        <v>3449</v>
      </c>
      <c r="I34" s="19">
        <v>1049</v>
      </c>
      <c r="J34" s="19">
        <v>2129</v>
      </c>
      <c r="K34" s="22">
        <v>76</v>
      </c>
      <c r="L34" s="26">
        <v>6703</v>
      </c>
      <c r="M34" s="37">
        <v>132</v>
      </c>
      <c r="N34" s="19">
        <v>108</v>
      </c>
      <c r="O34" s="67">
        <v>81.819999999999993</v>
      </c>
    </row>
    <row r="35" spans="1:15" ht="17.25" customHeight="1" x14ac:dyDescent="0.2">
      <c r="A35" s="140">
        <v>16</v>
      </c>
      <c r="B35" s="24">
        <v>222</v>
      </c>
      <c r="C35" s="19">
        <v>1048</v>
      </c>
      <c r="D35" s="19">
        <v>453</v>
      </c>
      <c r="E35" s="19">
        <v>3431</v>
      </c>
      <c r="F35" s="22">
        <v>201</v>
      </c>
      <c r="G35" s="26">
        <v>5355</v>
      </c>
      <c r="H35" s="24">
        <v>2785</v>
      </c>
      <c r="I35" s="19">
        <v>733</v>
      </c>
      <c r="J35" s="19">
        <v>1753</v>
      </c>
      <c r="K35" s="22">
        <v>84</v>
      </c>
      <c r="L35" s="26">
        <v>5355</v>
      </c>
      <c r="M35" s="37">
        <v>132</v>
      </c>
      <c r="N35" s="19">
        <v>110</v>
      </c>
      <c r="O35" s="67">
        <v>83.33</v>
      </c>
    </row>
    <row r="36" spans="1:15" ht="17.25" customHeight="1" x14ac:dyDescent="0.2">
      <c r="A36" s="140">
        <v>17</v>
      </c>
      <c r="B36" s="24">
        <v>248</v>
      </c>
      <c r="C36" s="19">
        <v>867</v>
      </c>
      <c r="D36" s="19">
        <v>515</v>
      </c>
      <c r="E36" s="19">
        <v>3236</v>
      </c>
      <c r="F36" s="22">
        <v>18</v>
      </c>
      <c r="G36" s="26">
        <v>4884</v>
      </c>
      <c r="H36" s="24">
        <v>2434</v>
      </c>
      <c r="I36" s="19">
        <v>744</v>
      </c>
      <c r="J36" s="19">
        <v>1660</v>
      </c>
      <c r="K36" s="22">
        <v>46</v>
      </c>
      <c r="L36" s="26">
        <v>4884</v>
      </c>
      <c r="M36" s="37">
        <v>131</v>
      </c>
      <c r="N36" s="19">
        <v>108</v>
      </c>
      <c r="O36" s="67">
        <v>82.44</v>
      </c>
    </row>
    <row r="37" spans="1:15" ht="17.25" customHeight="1" x14ac:dyDescent="0.2">
      <c r="A37" s="140">
        <v>18</v>
      </c>
      <c r="B37" s="24">
        <v>177</v>
      </c>
      <c r="C37" s="19">
        <v>819</v>
      </c>
      <c r="D37" s="19">
        <v>495</v>
      </c>
      <c r="E37" s="19">
        <v>2808</v>
      </c>
      <c r="F37" s="22">
        <v>165</v>
      </c>
      <c r="G37" s="26">
        <v>4464</v>
      </c>
      <c r="H37" s="24">
        <v>2332</v>
      </c>
      <c r="I37" s="19">
        <v>700</v>
      </c>
      <c r="J37" s="19">
        <v>1390</v>
      </c>
      <c r="K37" s="22">
        <v>42</v>
      </c>
      <c r="L37" s="26">
        <v>4464</v>
      </c>
      <c r="M37" s="37">
        <v>131</v>
      </c>
      <c r="N37" s="19">
        <v>112</v>
      </c>
      <c r="O37" s="67">
        <v>85.5</v>
      </c>
    </row>
    <row r="38" spans="1:15" ht="17.25" customHeight="1" x14ac:dyDescent="0.2">
      <c r="A38" s="140">
        <v>19</v>
      </c>
      <c r="B38" s="24">
        <v>207</v>
      </c>
      <c r="C38" s="19">
        <v>786</v>
      </c>
      <c r="D38" s="19">
        <v>426</v>
      </c>
      <c r="E38" s="19">
        <v>3084</v>
      </c>
      <c r="F38" s="22">
        <v>151</v>
      </c>
      <c r="G38" s="26">
        <v>4654</v>
      </c>
      <c r="H38" s="24">
        <v>2275</v>
      </c>
      <c r="I38" s="19">
        <v>769</v>
      </c>
      <c r="J38" s="19">
        <v>1570</v>
      </c>
      <c r="K38" s="22">
        <v>40</v>
      </c>
      <c r="L38" s="26">
        <v>4654</v>
      </c>
      <c r="M38" s="37">
        <v>131</v>
      </c>
      <c r="N38" s="19">
        <v>111</v>
      </c>
      <c r="O38" s="67">
        <v>84.73</v>
      </c>
    </row>
    <row r="39" spans="1:15" ht="17.25" customHeight="1" x14ac:dyDescent="0.2">
      <c r="A39" s="140">
        <v>20</v>
      </c>
      <c r="B39" s="24">
        <v>219</v>
      </c>
      <c r="C39" s="19">
        <v>851</v>
      </c>
      <c r="D39" s="19">
        <v>551</v>
      </c>
      <c r="E39" s="19">
        <v>3370</v>
      </c>
      <c r="F39" s="22">
        <v>149</v>
      </c>
      <c r="G39" s="26">
        <v>5140</v>
      </c>
      <c r="H39" s="24">
        <v>2464</v>
      </c>
      <c r="I39" s="19">
        <v>736</v>
      </c>
      <c r="J39" s="19">
        <v>1759</v>
      </c>
      <c r="K39" s="22">
        <v>181</v>
      </c>
      <c r="L39" s="26">
        <v>5140</v>
      </c>
      <c r="M39" s="37">
        <v>131</v>
      </c>
      <c r="N39" s="19">
        <v>115</v>
      </c>
      <c r="O39" s="67">
        <v>87.79</v>
      </c>
    </row>
    <row r="40" spans="1:15" ht="17.25" customHeight="1" x14ac:dyDescent="0.2">
      <c r="A40" s="140">
        <v>21</v>
      </c>
      <c r="B40" s="24">
        <v>151</v>
      </c>
      <c r="C40" s="19">
        <v>782</v>
      </c>
      <c r="D40" s="19">
        <v>499</v>
      </c>
      <c r="E40" s="19">
        <v>2994</v>
      </c>
      <c r="F40" s="22">
        <v>151</v>
      </c>
      <c r="G40" s="26">
        <v>4577</v>
      </c>
      <c r="H40" s="24">
        <v>2234</v>
      </c>
      <c r="I40" s="19">
        <v>685</v>
      </c>
      <c r="J40" s="19">
        <v>1624</v>
      </c>
      <c r="K40" s="22">
        <v>34</v>
      </c>
      <c r="L40" s="26">
        <v>4577</v>
      </c>
      <c r="M40" s="37">
        <v>131</v>
      </c>
      <c r="N40" s="19">
        <v>112</v>
      </c>
      <c r="O40" s="67">
        <v>85.5</v>
      </c>
    </row>
    <row r="41" spans="1:15" ht="17.25" customHeight="1" x14ac:dyDescent="0.2">
      <c r="A41" s="140">
        <v>22</v>
      </c>
      <c r="B41" s="24">
        <v>170</v>
      </c>
      <c r="C41" s="19">
        <v>838</v>
      </c>
      <c r="D41" s="19">
        <v>494</v>
      </c>
      <c r="E41" s="19">
        <v>2795</v>
      </c>
      <c r="F41" s="22">
        <v>114</v>
      </c>
      <c r="G41" s="26">
        <v>4411</v>
      </c>
      <c r="H41" s="24">
        <v>2247</v>
      </c>
      <c r="I41" s="19">
        <v>615</v>
      </c>
      <c r="J41" s="19">
        <v>1482</v>
      </c>
      <c r="K41" s="22">
        <v>67</v>
      </c>
      <c r="L41" s="26">
        <v>4411</v>
      </c>
      <c r="M41" s="37">
        <v>131</v>
      </c>
      <c r="N41" s="19">
        <v>115</v>
      </c>
      <c r="O41" s="67">
        <v>87.79</v>
      </c>
    </row>
    <row r="42" spans="1:15" ht="17.25" customHeight="1" x14ac:dyDescent="0.2">
      <c r="A42" s="140">
        <v>23</v>
      </c>
      <c r="B42" s="24">
        <v>191</v>
      </c>
      <c r="C42" s="19">
        <v>1008</v>
      </c>
      <c r="D42" s="19">
        <v>457</v>
      </c>
      <c r="E42" s="19">
        <v>2911</v>
      </c>
      <c r="F42" s="22">
        <v>126</v>
      </c>
      <c r="G42" s="26">
        <v>4693</v>
      </c>
      <c r="H42" s="24">
        <v>2389</v>
      </c>
      <c r="I42" s="19">
        <v>742</v>
      </c>
      <c r="J42" s="19">
        <v>1512</v>
      </c>
      <c r="K42" s="22">
        <v>50</v>
      </c>
      <c r="L42" s="26">
        <v>4693</v>
      </c>
      <c r="M42" s="37">
        <v>131</v>
      </c>
      <c r="N42" s="19">
        <v>116</v>
      </c>
      <c r="O42" s="67">
        <v>88.55</v>
      </c>
    </row>
    <row r="43" spans="1:15" ht="17.25" customHeight="1" x14ac:dyDescent="0.2">
      <c r="A43" s="140">
        <v>24</v>
      </c>
      <c r="B43" s="24">
        <v>174</v>
      </c>
      <c r="C43" s="19">
        <v>937</v>
      </c>
      <c r="D43" s="19">
        <v>443</v>
      </c>
      <c r="E43" s="19">
        <v>2861</v>
      </c>
      <c r="F43" s="22">
        <v>73</v>
      </c>
      <c r="G43" s="26">
        <v>4488</v>
      </c>
      <c r="H43" s="24">
        <v>2109</v>
      </c>
      <c r="I43" s="19">
        <v>692</v>
      </c>
      <c r="J43" s="19">
        <v>1643</v>
      </c>
      <c r="K43" s="22">
        <v>44</v>
      </c>
      <c r="L43" s="26">
        <v>4488</v>
      </c>
      <c r="M43" s="37">
        <v>131</v>
      </c>
      <c r="N43" s="19">
        <v>111</v>
      </c>
      <c r="O43" s="67">
        <v>84.73</v>
      </c>
    </row>
    <row r="44" spans="1:15" ht="17.25" customHeight="1" x14ac:dyDescent="0.2">
      <c r="A44" s="140">
        <v>25</v>
      </c>
      <c r="B44" s="24">
        <v>185</v>
      </c>
      <c r="C44" s="19">
        <v>799</v>
      </c>
      <c r="D44" s="19">
        <v>552</v>
      </c>
      <c r="E44" s="19">
        <v>2926</v>
      </c>
      <c r="F44" s="22">
        <v>48</v>
      </c>
      <c r="G44" s="26">
        <v>4510</v>
      </c>
      <c r="H44" s="24">
        <v>2082</v>
      </c>
      <c r="I44" s="19">
        <v>785</v>
      </c>
      <c r="J44" s="19">
        <v>1603</v>
      </c>
      <c r="K44" s="22">
        <v>40</v>
      </c>
      <c r="L44" s="26">
        <v>4510</v>
      </c>
      <c r="M44" s="37">
        <v>131</v>
      </c>
      <c r="N44" s="19">
        <v>117</v>
      </c>
      <c r="O44" s="67">
        <v>89.31</v>
      </c>
    </row>
    <row r="45" spans="1:15" ht="17.25" customHeight="1" x14ac:dyDescent="0.2">
      <c r="A45" s="140">
        <v>26</v>
      </c>
      <c r="B45" s="24">
        <v>207</v>
      </c>
      <c r="C45" s="19">
        <v>678</v>
      </c>
      <c r="D45" s="19">
        <v>438</v>
      </c>
      <c r="E45" s="19">
        <v>2830</v>
      </c>
      <c r="F45" s="22">
        <v>209</v>
      </c>
      <c r="G45" s="26">
        <v>4362</v>
      </c>
      <c r="H45" s="24">
        <v>1994</v>
      </c>
      <c r="I45" s="19">
        <v>682</v>
      </c>
      <c r="J45" s="19">
        <v>1629</v>
      </c>
      <c r="K45" s="22">
        <v>57</v>
      </c>
      <c r="L45" s="26">
        <v>4362</v>
      </c>
      <c r="M45" s="37">
        <v>131</v>
      </c>
      <c r="N45" s="19">
        <v>115</v>
      </c>
      <c r="O45" s="67">
        <v>87.79</v>
      </c>
    </row>
    <row r="46" spans="1:15" ht="17.25" customHeight="1" x14ac:dyDescent="0.2">
      <c r="A46" s="140">
        <v>27</v>
      </c>
      <c r="B46" s="24">
        <v>196</v>
      </c>
      <c r="C46" s="19">
        <v>755</v>
      </c>
      <c r="D46" s="19">
        <v>429</v>
      </c>
      <c r="E46" s="19">
        <v>2845</v>
      </c>
      <c r="F46" s="22">
        <v>31</v>
      </c>
      <c r="G46" s="26">
        <v>4256</v>
      </c>
      <c r="H46" s="24">
        <v>1933</v>
      </c>
      <c r="I46" s="19">
        <v>791</v>
      </c>
      <c r="J46" s="19">
        <v>1501</v>
      </c>
      <c r="K46" s="22">
        <v>31</v>
      </c>
      <c r="L46" s="26">
        <v>4256</v>
      </c>
      <c r="M46" s="37">
        <v>131</v>
      </c>
      <c r="N46" s="19">
        <v>116</v>
      </c>
      <c r="O46" s="67">
        <v>88.55</v>
      </c>
    </row>
    <row r="47" spans="1:15" ht="17.25" customHeight="1" x14ac:dyDescent="0.2">
      <c r="A47" s="140">
        <v>28</v>
      </c>
      <c r="B47" s="24">
        <v>151</v>
      </c>
      <c r="C47" s="19">
        <v>671</v>
      </c>
      <c r="D47" s="19">
        <v>397</v>
      </c>
      <c r="E47" s="19">
        <v>2771</v>
      </c>
      <c r="F47" s="22">
        <v>15</v>
      </c>
      <c r="G47" s="26">
        <v>4005</v>
      </c>
      <c r="H47" s="24">
        <v>1753</v>
      </c>
      <c r="I47" s="19">
        <v>720</v>
      </c>
      <c r="J47" s="19">
        <v>1430</v>
      </c>
      <c r="K47" s="22">
        <v>102</v>
      </c>
      <c r="L47" s="26">
        <v>4005</v>
      </c>
      <c r="M47" s="37">
        <v>131</v>
      </c>
      <c r="N47" s="19">
        <v>111</v>
      </c>
      <c r="O47" s="67">
        <v>84.73</v>
      </c>
    </row>
    <row r="48" spans="1:15" ht="17.25" customHeight="1" x14ac:dyDescent="0.2">
      <c r="A48" s="140">
        <v>29</v>
      </c>
      <c r="B48" s="24">
        <v>191</v>
      </c>
      <c r="C48" s="19">
        <v>700</v>
      </c>
      <c r="D48" s="19">
        <v>525</v>
      </c>
      <c r="E48" s="19">
        <v>2863</v>
      </c>
      <c r="F48" s="22">
        <v>185</v>
      </c>
      <c r="G48" s="26">
        <v>4464</v>
      </c>
      <c r="H48" s="24">
        <v>2065</v>
      </c>
      <c r="I48" s="19">
        <v>792</v>
      </c>
      <c r="J48" s="19">
        <v>1554</v>
      </c>
      <c r="K48" s="22">
        <v>53</v>
      </c>
      <c r="L48" s="26">
        <v>4464</v>
      </c>
      <c r="M48" s="37">
        <v>131</v>
      </c>
      <c r="N48" s="19">
        <v>113</v>
      </c>
      <c r="O48" s="67">
        <v>86.26</v>
      </c>
    </row>
    <row r="49" spans="1:15" ht="17.25" customHeight="1" x14ac:dyDescent="0.2">
      <c r="A49" s="140">
        <v>30</v>
      </c>
      <c r="B49" s="24">
        <v>155</v>
      </c>
      <c r="C49" s="19">
        <v>1038</v>
      </c>
      <c r="D49" s="19">
        <v>682</v>
      </c>
      <c r="E49" s="19">
        <v>3242</v>
      </c>
      <c r="F49" s="22">
        <v>130</v>
      </c>
      <c r="G49" s="26">
        <v>5247</v>
      </c>
      <c r="H49" s="24">
        <v>2481</v>
      </c>
      <c r="I49" s="19">
        <v>878</v>
      </c>
      <c r="J49" s="19">
        <v>1846</v>
      </c>
      <c r="K49" s="22">
        <v>42</v>
      </c>
      <c r="L49" s="26">
        <v>5247</v>
      </c>
      <c r="M49" s="37">
        <v>131</v>
      </c>
      <c r="N49" s="19">
        <v>112</v>
      </c>
      <c r="O49" s="67">
        <v>85.5</v>
      </c>
    </row>
    <row r="50" spans="1:15" ht="17.25" customHeight="1" x14ac:dyDescent="0.2">
      <c r="A50" s="140">
        <v>31</v>
      </c>
      <c r="B50" s="24">
        <v>191</v>
      </c>
      <c r="C50" s="19">
        <v>1189</v>
      </c>
      <c r="D50" s="19">
        <v>633</v>
      </c>
      <c r="E50" s="19">
        <v>3225</v>
      </c>
      <c r="F50" s="22">
        <v>97</v>
      </c>
      <c r="G50" s="26">
        <v>5335</v>
      </c>
      <c r="H50" s="24">
        <v>2683</v>
      </c>
      <c r="I50" s="19">
        <v>846</v>
      </c>
      <c r="J50" s="19">
        <v>1737</v>
      </c>
      <c r="K50" s="22">
        <v>69</v>
      </c>
      <c r="L50" s="26">
        <v>5335</v>
      </c>
      <c r="M50" s="37">
        <v>131</v>
      </c>
      <c r="N50" s="19">
        <v>113</v>
      </c>
      <c r="O50" s="67">
        <v>86.26</v>
      </c>
    </row>
    <row r="51" spans="1:15" ht="17.25" customHeight="1" x14ac:dyDescent="0.2">
      <c r="A51" s="140">
        <v>32</v>
      </c>
      <c r="B51" s="24">
        <v>209</v>
      </c>
      <c r="C51" s="19">
        <v>1307</v>
      </c>
      <c r="D51" s="19">
        <v>675</v>
      </c>
      <c r="E51" s="19">
        <v>3479</v>
      </c>
      <c r="F51" s="22">
        <v>149</v>
      </c>
      <c r="G51" s="26">
        <v>5819</v>
      </c>
      <c r="H51" s="24">
        <v>2837</v>
      </c>
      <c r="I51" s="19">
        <v>845</v>
      </c>
      <c r="J51" s="19">
        <v>2084</v>
      </c>
      <c r="K51" s="22">
        <v>53</v>
      </c>
      <c r="L51" s="26">
        <v>5819</v>
      </c>
      <c r="M51" s="37">
        <v>131</v>
      </c>
      <c r="N51" s="19">
        <v>119</v>
      </c>
      <c r="O51" s="67">
        <v>90.84</v>
      </c>
    </row>
    <row r="52" spans="1:15" ht="17.25" customHeight="1" x14ac:dyDescent="0.2">
      <c r="A52" s="140">
        <v>33</v>
      </c>
      <c r="B52" s="24">
        <v>257</v>
      </c>
      <c r="C52" s="19">
        <v>1470</v>
      </c>
      <c r="D52" s="19">
        <v>842</v>
      </c>
      <c r="E52" s="19">
        <v>4226</v>
      </c>
      <c r="F52" s="22">
        <v>78</v>
      </c>
      <c r="G52" s="26">
        <v>6873</v>
      </c>
      <c r="H52" s="24">
        <v>3270</v>
      </c>
      <c r="I52" s="19">
        <v>1167</v>
      </c>
      <c r="J52" s="19">
        <v>2397</v>
      </c>
      <c r="K52" s="22">
        <v>39</v>
      </c>
      <c r="L52" s="26">
        <v>6873</v>
      </c>
      <c r="M52" s="37">
        <v>131</v>
      </c>
      <c r="N52" s="19">
        <v>114</v>
      </c>
      <c r="O52" s="67">
        <v>87.02</v>
      </c>
    </row>
    <row r="53" spans="1:15" ht="17.25" customHeight="1" x14ac:dyDescent="0.2">
      <c r="A53" s="140">
        <v>34</v>
      </c>
      <c r="B53" s="24">
        <v>268</v>
      </c>
      <c r="C53" s="19">
        <v>1536</v>
      </c>
      <c r="D53" s="19">
        <v>885</v>
      </c>
      <c r="E53" s="19">
        <v>4349</v>
      </c>
      <c r="F53" s="22">
        <v>34</v>
      </c>
      <c r="G53" s="26">
        <v>7072</v>
      </c>
      <c r="H53" s="24">
        <v>3507</v>
      </c>
      <c r="I53" s="19">
        <v>1104</v>
      </c>
      <c r="J53" s="19">
        <v>2387</v>
      </c>
      <c r="K53" s="22">
        <v>74</v>
      </c>
      <c r="L53" s="26">
        <v>7072</v>
      </c>
      <c r="M53" s="37">
        <v>125</v>
      </c>
      <c r="N53" s="19">
        <v>116</v>
      </c>
      <c r="O53" s="67">
        <v>92.8</v>
      </c>
    </row>
    <row r="54" spans="1:15" ht="17.25" customHeight="1" x14ac:dyDescent="0.2">
      <c r="A54" s="140">
        <v>35</v>
      </c>
      <c r="B54" s="24">
        <v>218</v>
      </c>
      <c r="C54" s="19">
        <v>1382</v>
      </c>
      <c r="D54" s="19">
        <v>806</v>
      </c>
      <c r="E54" s="19">
        <v>4524</v>
      </c>
      <c r="F54" s="22">
        <v>85</v>
      </c>
      <c r="G54" s="26">
        <v>7015</v>
      </c>
      <c r="H54" s="24">
        <v>3374</v>
      </c>
      <c r="I54" s="19">
        <v>1073</v>
      </c>
      <c r="J54" s="19">
        <v>2472</v>
      </c>
      <c r="K54" s="22">
        <v>96</v>
      </c>
      <c r="L54" s="26">
        <v>7015</v>
      </c>
      <c r="M54" s="37">
        <v>125</v>
      </c>
      <c r="N54" s="19">
        <v>118</v>
      </c>
      <c r="O54" s="67">
        <v>94.4</v>
      </c>
    </row>
    <row r="55" spans="1:15" ht="17.25" customHeight="1" x14ac:dyDescent="0.2">
      <c r="A55" s="140">
        <v>36</v>
      </c>
      <c r="B55" s="24">
        <v>257</v>
      </c>
      <c r="C55" s="19">
        <v>1176</v>
      </c>
      <c r="D55" s="19">
        <v>740</v>
      </c>
      <c r="E55" s="19">
        <v>4097</v>
      </c>
      <c r="F55" s="22">
        <v>93</v>
      </c>
      <c r="G55" s="26">
        <v>6363</v>
      </c>
      <c r="H55" s="24">
        <v>2988</v>
      </c>
      <c r="I55" s="19">
        <v>1046</v>
      </c>
      <c r="J55" s="19">
        <v>2217</v>
      </c>
      <c r="K55" s="22">
        <v>112</v>
      </c>
      <c r="L55" s="26">
        <v>6363</v>
      </c>
      <c r="M55" s="37">
        <v>125</v>
      </c>
      <c r="N55" s="19">
        <v>102</v>
      </c>
      <c r="O55" s="67">
        <v>81.599999999999994</v>
      </c>
    </row>
    <row r="56" spans="1:15" ht="17.25" customHeight="1" x14ac:dyDescent="0.2">
      <c r="A56" s="140">
        <v>37</v>
      </c>
      <c r="B56" s="24">
        <v>267</v>
      </c>
      <c r="C56" s="19">
        <v>1201</v>
      </c>
      <c r="D56" s="19">
        <v>777</v>
      </c>
      <c r="E56" s="19">
        <v>4422</v>
      </c>
      <c r="F56" s="22">
        <v>186</v>
      </c>
      <c r="G56" s="26">
        <v>6853</v>
      </c>
      <c r="H56" s="24">
        <v>3311</v>
      </c>
      <c r="I56" s="19">
        <v>1156</v>
      </c>
      <c r="J56" s="19">
        <v>2309</v>
      </c>
      <c r="K56" s="22">
        <v>77</v>
      </c>
      <c r="L56" s="26">
        <v>6853</v>
      </c>
      <c r="M56" s="37">
        <v>125</v>
      </c>
      <c r="N56" s="19">
        <v>118</v>
      </c>
      <c r="O56" s="67">
        <v>94.4</v>
      </c>
    </row>
    <row r="57" spans="1:15" ht="17.25" customHeight="1" x14ac:dyDescent="0.2">
      <c r="A57" s="140">
        <v>38</v>
      </c>
      <c r="B57" s="24">
        <v>234</v>
      </c>
      <c r="C57" s="19">
        <v>1115</v>
      </c>
      <c r="D57" s="19">
        <v>726</v>
      </c>
      <c r="E57" s="19">
        <v>4366</v>
      </c>
      <c r="F57" s="22">
        <v>66</v>
      </c>
      <c r="G57" s="26">
        <v>6507</v>
      </c>
      <c r="H57" s="24">
        <v>3221</v>
      </c>
      <c r="I57" s="19">
        <v>956</v>
      </c>
      <c r="J57" s="19">
        <v>2256</v>
      </c>
      <c r="K57" s="22">
        <v>74</v>
      </c>
      <c r="L57" s="26">
        <v>6507</v>
      </c>
      <c r="M57" s="37">
        <v>125</v>
      </c>
      <c r="N57" s="19">
        <v>116</v>
      </c>
      <c r="O57" s="67">
        <v>92.8</v>
      </c>
    </row>
    <row r="58" spans="1:15" ht="17.25" customHeight="1" x14ac:dyDescent="0.2">
      <c r="A58" s="140">
        <v>39</v>
      </c>
      <c r="B58" s="24">
        <v>168</v>
      </c>
      <c r="C58" s="19">
        <v>877</v>
      </c>
      <c r="D58" s="19">
        <v>555</v>
      </c>
      <c r="E58" s="19">
        <v>4237</v>
      </c>
      <c r="F58" s="22">
        <v>109</v>
      </c>
      <c r="G58" s="26">
        <v>5946</v>
      </c>
      <c r="H58" s="24">
        <v>2725</v>
      </c>
      <c r="I58" s="19">
        <v>986</v>
      </c>
      <c r="J58" s="19">
        <v>2144</v>
      </c>
      <c r="K58" s="22">
        <v>91</v>
      </c>
      <c r="L58" s="26">
        <v>5946</v>
      </c>
      <c r="M58" s="37">
        <v>125</v>
      </c>
      <c r="N58" s="19">
        <v>114</v>
      </c>
      <c r="O58" s="67">
        <v>91.2</v>
      </c>
    </row>
    <row r="59" spans="1:15" ht="17.25" customHeight="1" x14ac:dyDescent="0.2">
      <c r="A59" s="140">
        <v>40</v>
      </c>
      <c r="B59" s="24">
        <v>183</v>
      </c>
      <c r="C59" s="19">
        <v>820</v>
      </c>
      <c r="D59" s="19">
        <v>596</v>
      </c>
      <c r="E59" s="19">
        <v>3775</v>
      </c>
      <c r="F59" s="22">
        <v>173</v>
      </c>
      <c r="G59" s="26">
        <v>5547</v>
      </c>
      <c r="H59" s="24">
        <v>2517</v>
      </c>
      <c r="I59" s="19">
        <v>843</v>
      </c>
      <c r="J59" s="19">
        <v>2073</v>
      </c>
      <c r="K59" s="22">
        <v>114</v>
      </c>
      <c r="L59" s="26">
        <v>5547</v>
      </c>
      <c r="M59" s="37">
        <v>125</v>
      </c>
      <c r="N59" s="19">
        <v>115</v>
      </c>
      <c r="O59" s="67">
        <v>92</v>
      </c>
    </row>
    <row r="60" spans="1:15" ht="17.25" customHeight="1" x14ac:dyDescent="0.2">
      <c r="A60" s="140">
        <v>41</v>
      </c>
      <c r="B60" s="24">
        <v>178</v>
      </c>
      <c r="C60" s="19">
        <v>736</v>
      </c>
      <c r="D60" s="19">
        <v>463</v>
      </c>
      <c r="E60" s="19">
        <v>4103</v>
      </c>
      <c r="F60" s="22">
        <v>80</v>
      </c>
      <c r="G60" s="26">
        <v>5560</v>
      </c>
      <c r="H60" s="24">
        <v>2442</v>
      </c>
      <c r="I60" s="19">
        <v>927</v>
      </c>
      <c r="J60" s="19">
        <v>2107</v>
      </c>
      <c r="K60" s="22">
        <v>84</v>
      </c>
      <c r="L60" s="26">
        <v>5560</v>
      </c>
      <c r="M60" s="37">
        <v>125</v>
      </c>
      <c r="N60" s="19">
        <v>119</v>
      </c>
      <c r="O60" s="67">
        <v>95.2</v>
      </c>
    </row>
    <row r="61" spans="1:15" ht="17.25" customHeight="1" x14ac:dyDescent="0.2">
      <c r="A61" s="140">
        <v>42</v>
      </c>
      <c r="B61" s="24">
        <v>198</v>
      </c>
      <c r="C61" s="19">
        <v>872</v>
      </c>
      <c r="D61" s="19">
        <v>502</v>
      </c>
      <c r="E61" s="19">
        <v>4779</v>
      </c>
      <c r="F61" s="22">
        <v>19</v>
      </c>
      <c r="G61" s="26">
        <v>6370</v>
      </c>
      <c r="H61" s="24">
        <v>2872</v>
      </c>
      <c r="I61" s="19">
        <v>931</v>
      </c>
      <c r="J61" s="19">
        <v>2489</v>
      </c>
      <c r="K61" s="22">
        <v>78</v>
      </c>
      <c r="L61" s="26">
        <v>6370</v>
      </c>
      <c r="M61" s="37">
        <v>125</v>
      </c>
      <c r="N61" s="19">
        <v>115</v>
      </c>
      <c r="O61" s="67">
        <v>92</v>
      </c>
    </row>
    <row r="62" spans="1:15" ht="17.25" customHeight="1" x14ac:dyDescent="0.2">
      <c r="A62" s="140">
        <v>43</v>
      </c>
      <c r="B62" s="24">
        <v>206</v>
      </c>
      <c r="C62" s="19">
        <v>707</v>
      </c>
      <c r="D62" s="19">
        <v>591</v>
      </c>
      <c r="E62" s="19">
        <v>4466</v>
      </c>
      <c r="F62" s="22">
        <v>162</v>
      </c>
      <c r="G62" s="26">
        <v>6132</v>
      </c>
      <c r="H62" s="24">
        <v>2834</v>
      </c>
      <c r="I62" s="19">
        <v>847</v>
      </c>
      <c r="J62" s="19">
        <v>2363</v>
      </c>
      <c r="K62" s="22">
        <v>88</v>
      </c>
      <c r="L62" s="26">
        <v>6132</v>
      </c>
      <c r="M62" s="37">
        <v>125</v>
      </c>
      <c r="N62" s="19">
        <v>115</v>
      </c>
      <c r="O62" s="67">
        <v>92</v>
      </c>
    </row>
    <row r="63" spans="1:15" ht="17.25" customHeight="1" x14ac:dyDescent="0.2">
      <c r="A63" s="140">
        <v>44</v>
      </c>
      <c r="B63" s="24">
        <v>225</v>
      </c>
      <c r="C63" s="19">
        <v>762</v>
      </c>
      <c r="D63" s="19">
        <v>522</v>
      </c>
      <c r="E63" s="19">
        <v>4215</v>
      </c>
      <c r="F63" s="22">
        <v>33</v>
      </c>
      <c r="G63" s="26">
        <v>5757</v>
      </c>
      <c r="H63" s="24">
        <v>2641</v>
      </c>
      <c r="I63" s="19">
        <v>903</v>
      </c>
      <c r="J63" s="19">
        <v>2140</v>
      </c>
      <c r="K63" s="22">
        <v>73</v>
      </c>
      <c r="L63" s="26">
        <v>5757</v>
      </c>
      <c r="M63" s="37">
        <v>125</v>
      </c>
      <c r="N63" s="19">
        <v>114</v>
      </c>
      <c r="O63" s="67">
        <v>91.2</v>
      </c>
    </row>
    <row r="64" spans="1:15" ht="17.25" customHeight="1" x14ac:dyDescent="0.2">
      <c r="A64" s="140">
        <v>45</v>
      </c>
      <c r="B64" s="24">
        <v>170</v>
      </c>
      <c r="C64" s="19">
        <v>726</v>
      </c>
      <c r="D64" s="19">
        <v>514</v>
      </c>
      <c r="E64" s="19">
        <v>4196</v>
      </c>
      <c r="F64" s="22">
        <v>65</v>
      </c>
      <c r="G64" s="26">
        <v>5671</v>
      </c>
      <c r="H64" s="24">
        <v>2756</v>
      </c>
      <c r="I64" s="19">
        <v>888</v>
      </c>
      <c r="J64" s="19">
        <v>1902</v>
      </c>
      <c r="K64" s="22">
        <v>125</v>
      </c>
      <c r="L64" s="26">
        <v>5671</v>
      </c>
      <c r="M64" s="37">
        <v>125</v>
      </c>
      <c r="N64" s="19">
        <v>115</v>
      </c>
      <c r="O64" s="67">
        <v>92</v>
      </c>
    </row>
    <row r="65" spans="1:64" ht="17.25" customHeight="1" x14ac:dyDescent="0.2">
      <c r="A65" s="140">
        <v>46</v>
      </c>
      <c r="B65" s="24">
        <v>194</v>
      </c>
      <c r="C65" s="19">
        <v>744</v>
      </c>
      <c r="D65" s="19">
        <v>486</v>
      </c>
      <c r="E65" s="19">
        <v>4351</v>
      </c>
      <c r="F65" s="22">
        <v>105</v>
      </c>
      <c r="G65" s="26">
        <v>5880</v>
      </c>
      <c r="H65" s="24">
        <v>2801</v>
      </c>
      <c r="I65" s="19">
        <v>1000</v>
      </c>
      <c r="J65" s="19">
        <v>1996</v>
      </c>
      <c r="K65" s="22">
        <v>83</v>
      </c>
      <c r="L65" s="26">
        <v>5880</v>
      </c>
      <c r="M65" s="37">
        <v>125</v>
      </c>
      <c r="N65" s="19">
        <v>113</v>
      </c>
      <c r="O65" s="67">
        <v>90.4</v>
      </c>
    </row>
    <row r="66" spans="1:64" ht="17.25" customHeight="1" x14ac:dyDescent="0.2">
      <c r="A66" s="140">
        <v>47</v>
      </c>
      <c r="B66" s="24">
        <v>172</v>
      </c>
      <c r="C66" s="19">
        <v>683</v>
      </c>
      <c r="D66" s="19">
        <v>431</v>
      </c>
      <c r="E66" s="19">
        <v>3581</v>
      </c>
      <c r="F66" s="22">
        <v>149</v>
      </c>
      <c r="G66" s="26">
        <v>5016</v>
      </c>
      <c r="H66" s="24">
        <v>2297</v>
      </c>
      <c r="I66" s="19">
        <v>904</v>
      </c>
      <c r="J66" s="19">
        <v>1718</v>
      </c>
      <c r="K66" s="22">
        <v>97</v>
      </c>
      <c r="L66" s="26">
        <v>5016</v>
      </c>
      <c r="M66" s="37">
        <v>125</v>
      </c>
      <c r="N66" s="19">
        <v>120</v>
      </c>
      <c r="O66" s="67">
        <v>96</v>
      </c>
    </row>
    <row r="67" spans="1:64" ht="17.25" customHeight="1" x14ac:dyDescent="0.2">
      <c r="A67" s="140">
        <v>48</v>
      </c>
      <c r="B67" s="24">
        <v>230</v>
      </c>
      <c r="C67" s="19">
        <v>567</v>
      </c>
      <c r="D67" s="19">
        <v>495</v>
      </c>
      <c r="E67" s="19">
        <v>3290</v>
      </c>
      <c r="F67" s="22">
        <v>138</v>
      </c>
      <c r="G67" s="26">
        <v>4720</v>
      </c>
      <c r="H67" s="24">
        <v>2102</v>
      </c>
      <c r="I67" s="19">
        <v>765</v>
      </c>
      <c r="J67" s="19">
        <v>1732</v>
      </c>
      <c r="K67" s="22">
        <v>121</v>
      </c>
      <c r="L67" s="26">
        <v>4720</v>
      </c>
      <c r="M67" s="37">
        <v>125</v>
      </c>
      <c r="N67" s="19">
        <v>110</v>
      </c>
      <c r="O67" s="67">
        <v>88</v>
      </c>
    </row>
    <row r="68" spans="1:64" ht="17.25" customHeight="1" x14ac:dyDescent="0.2">
      <c r="A68" s="140">
        <v>49</v>
      </c>
      <c r="B68" s="24">
        <v>170</v>
      </c>
      <c r="C68" s="19">
        <v>604</v>
      </c>
      <c r="D68" s="19">
        <v>301</v>
      </c>
      <c r="E68" s="19">
        <v>3487</v>
      </c>
      <c r="F68" s="22">
        <v>19</v>
      </c>
      <c r="G68" s="26">
        <v>4581</v>
      </c>
      <c r="H68" s="24">
        <v>2140</v>
      </c>
      <c r="I68" s="19">
        <v>869</v>
      </c>
      <c r="J68" s="19">
        <v>1528</v>
      </c>
      <c r="K68" s="22">
        <v>44</v>
      </c>
      <c r="L68" s="26">
        <v>4581</v>
      </c>
      <c r="M68" s="37">
        <v>125</v>
      </c>
      <c r="N68" s="19">
        <v>110</v>
      </c>
      <c r="O68" s="67">
        <v>88</v>
      </c>
    </row>
    <row r="69" spans="1:64" ht="17.25" customHeight="1" x14ac:dyDescent="0.2">
      <c r="A69" s="140">
        <v>50</v>
      </c>
      <c r="B69" s="24">
        <v>208</v>
      </c>
      <c r="C69" s="19">
        <v>678</v>
      </c>
      <c r="D69" s="19">
        <v>306</v>
      </c>
      <c r="E69" s="19">
        <v>3718</v>
      </c>
      <c r="F69" s="22">
        <v>13</v>
      </c>
      <c r="G69" s="26">
        <v>4923</v>
      </c>
      <c r="H69" s="24">
        <v>2412</v>
      </c>
      <c r="I69" s="19">
        <v>824</v>
      </c>
      <c r="J69" s="19">
        <v>1619</v>
      </c>
      <c r="K69" s="22">
        <v>68</v>
      </c>
      <c r="L69" s="26">
        <v>4923</v>
      </c>
      <c r="M69" s="37">
        <v>125</v>
      </c>
      <c r="N69" s="19">
        <v>115</v>
      </c>
      <c r="O69" s="67">
        <v>92</v>
      </c>
    </row>
    <row r="70" spans="1:64" ht="17.25" customHeight="1" x14ac:dyDescent="0.2">
      <c r="A70" s="140">
        <v>51</v>
      </c>
      <c r="B70" s="24">
        <v>201</v>
      </c>
      <c r="C70" s="19">
        <v>565</v>
      </c>
      <c r="D70" s="19">
        <v>287</v>
      </c>
      <c r="E70" s="19">
        <v>3234</v>
      </c>
      <c r="F70" s="22">
        <v>5</v>
      </c>
      <c r="G70" s="26">
        <v>4292</v>
      </c>
      <c r="H70" s="24">
        <v>1999</v>
      </c>
      <c r="I70" s="19">
        <v>705</v>
      </c>
      <c r="J70" s="19">
        <v>1506</v>
      </c>
      <c r="K70" s="22">
        <v>82</v>
      </c>
      <c r="L70" s="26">
        <v>4292</v>
      </c>
      <c r="M70" s="37">
        <v>125</v>
      </c>
      <c r="N70" s="19">
        <v>109</v>
      </c>
      <c r="O70" s="67">
        <v>87.2</v>
      </c>
    </row>
    <row r="71" spans="1:64" ht="17.25" customHeight="1" x14ac:dyDescent="0.2">
      <c r="A71" s="140">
        <v>52</v>
      </c>
      <c r="B71" s="24">
        <v>143</v>
      </c>
      <c r="C71" s="19">
        <v>403</v>
      </c>
      <c r="D71" s="19">
        <v>246</v>
      </c>
      <c r="E71" s="19">
        <v>2648</v>
      </c>
      <c r="F71" s="22">
        <v>56</v>
      </c>
      <c r="G71" s="26">
        <v>3496</v>
      </c>
      <c r="H71" s="24">
        <v>1399</v>
      </c>
      <c r="I71" s="19">
        <v>600</v>
      </c>
      <c r="J71" s="19">
        <v>1452</v>
      </c>
      <c r="K71" s="22">
        <v>45</v>
      </c>
      <c r="L71" s="26">
        <v>3496</v>
      </c>
      <c r="M71" s="37">
        <v>125</v>
      </c>
      <c r="N71" s="19">
        <v>111</v>
      </c>
      <c r="O71" s="67">
        <v>88.8</v>
      </c>
    </row>
    <row r="72" spans="1:64" ht="17.25" customHeight="1" thickBot="1" x14ac:dyDescent="0.25">
      <c r="A72" s="141">
        <v>53</v>
      </c>
      <c r="B72" s="27">
        <v>171</v>
      </c>
      <c r="C72" s="28">
        <v>490</v>
      </c>
      <c r="D72" s="28">
        <v>256</v>
      </c>
      <c r="E72" s="28">
        <v>2976</v>
      </c>
      <c r="F72" s="29">
        <v>43</v>
      </c>
      <c r="G72" s="30">
        <v>3936</v>
      </c>
      <c r="H72" s="27">
        <v>1738</v>
      </c>
      <c r="I72" s="28">
        <v>690</v>
      </c>
      <c r="J72" s="28">
        <v>1441</v>
      </c>
      <c r="K72" s="29">
        <v>67</v>
      </c>
      <c r="L72" s="30">
        <v>3936</v>
      </c>
      <c r="M72" s="38">
        <v>125</v>
      </c>
      <c r="N72" s="39">
        <v>112</v>
      </c>
      <c r="O72" s="68">
        <v>89.6</v>
      </c>
    </row>
    <row r="73" spans="1:64" ht="17.25" customHeight="1" thickBot="1" x14ac:dyDescent="0.25">
      <c r="A73" s="40" t="s">
        <v>26</v>
      </c>
      <c r="B73" s="41">
        <f>SUM(B20:B72)</f>
        <v>13282</v>
      </c>
      <c r="C73" s="42">
        <f>SUM(C20:C72)</f>
        <v>52767</v>
      </c>
      <c r="D73" s="42">
        <f t="shared" ref="D73:L73" si="0">SUM(D20:D72)</f>
        <v>29647</v>
      </c>
      <c r="E73" s="42">
        <f t="shared" si="0"/>
        <v>213363</v>
      </c>
      <c r="F73" s="42">
        <f t="shared" si="0"/>
        <v>5222</v>
      </c>
      <c r="G73" s="42">
        <f t="shared" si="0"/>
        <v>314281</v>
      </c>
      <c r="H73" s="42">
        <f t="shared" si="0"/>
        <v>149145</v>
      </c>
      <c r="I73" s="42">
        <f t="shared" si="0"/>
        <v>50556</v>
      </c>
      <c r="J73" s="42">
        <f t="shared" si="0"/>
        <v>110013</v>
      </c>
      <c r="K73" s="42">
        <f t="shared" si="0"/>
        <v>4567</v>
      </c>
      <c r="L73" s="42">
        <f t="shared" si="0"/>
        <v>314281</v>
      </c>
      <c r="M73" s="43">
        <v>125</v>
      </c>
      <c r="N73" s="43">
        <f>AVERAGE(N20:N72)</f>
        <v>113.28301886792453</v>
      </c>
      <c r="O73" s="69">
        <f>AVERAGE(O20:O72)</f>
        <v>87.989245283018874</v>
      </c>
    </row>
    <row r="74" spans="1:64" x14ac:dyDescent="0.2">
      <c r="A74" s="9" t="s">
        <v>11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1" t="s">
        <v>50</v>
      </c>
      <c r="O74" s="11" t="s">
        <v>50</v>
      </c>
    </row>
    <row r="75" spans="1:64" x14ac:dyDescent="0.2">
      <c r="A75" s="52" t="s">
        <v>49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64" x14ac:dyDescent="0.2">
      <c r="A76" s="5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64" x14ac:dyDescent="0.2">
      <c r="A77" s="80"/>
      <c r="P77" s="1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6"/>
    </row>
    <row r="78" spans="1:64" s="13" customFormat="1" ht="16.5" thickBot="1" x14ac:dyDescent="0.3">
      <c r="A78" s="34" t="s">
        <v>51</v>
      </c>
      <c r="P78" s="53"/>
      <c r="Q78" s="54"/>
      <c r="R78" s="55"/>
      <c r="S78" s="55"/>
      <c r="T78" s="55"/>
      <c r="U78" s="55"/>
      <c r="V78" s="56"/>
      <c r="W78" s="54"/>
      <c r="X78" s="55"/>
      <c r="Y78" s="55"/>
      <c r="Z78" s="55"/>
      <c r="AA78" s="56"/>
      <c r="AB78" s="53"/>
      <c r="AC78" s="57"/>
    </row>
    <row r="79" spans="1:64" s="63" customFormat="1" ht="14.1" customHeight="1" thickBot="1" x14ac:dyDescent="0.3">
      <c r="A79" s="154" t="s">
        <v>7</v>
      </c>
      <c r="B79" s="146" t="s">
        <v>13</v>
      </c>
      <c r="C79" s="146"/>
      <c r="D79" s="146"/>
      <c r="E79" s="146"/>
      <c r="F79" s="146"/>
      <c r="G79" s="146"/>
      <c r="H79" s="147" t="s">
        <v>14</v>
      </c>
      <c r="I79" s="147"/>
      <c r="J79" s="147"/>
      <c r="K79" s="147"/>
      <c r="L79" s="148"/>
      <c r="M79" s="149" t="s">
        <v>15</v>
      </c>
      <c r="N79" s="150" t="s">
        <v>16</v>
      </c>
      <c r="O79" s="58"/>
      <c r="P79" s="59"/>
      <c r="Q79" s="60"/>
      <c r="R79" s="60"/>
      <c r="S79" s="60"/>
      <c r="T79" s="60"/>
      <c r="U79" s="60"/>
      <c r="V79" s="61"/>
      <c r="W79" s="60"/>
      <c r="X79" s="60"/>
      <c r="Y79" s="60"/>
      <c r="Z79" s="60"/>
      <c r="AA79" s="61"/>
      <c r="AB79" s="60"/>
      <c r="AC79" s="62"/>
      <c r="BH79" s="60"/>
      <c r="BI79" s="60"/>
      <c r="BJ79" s="60"/>
      <c r="BK79" s="60"/>
      <c r="BL79" s="60"/>
    </row>
    <row r="80" spans="1:64" s="63" customFormat="1" ht="25.5" customHeight="1" thickBot="1" x14ac:dyDescent="0.3">
      <c r="A80" s="148"/>
      <c r="B80" s="87" t="s">
        <v>18</v>
      </c>
      <c r="C80" s="88" t="s">
        <v>19</v>
      </c>
      <c r="D80" s="88" t="s">
        <v>20</v>
      </c>
      <c r="E80" s="88" t="s">
        <v>21</v>
      </c>
      <c r="F80" s="89" t="s">
        <v>22</v>
      </c>
      <c r="G80" s="90" t="s">
        <v>9</v>
      </c>
      <c r="H80" s="87" t="s">
        <v>23</v>
      </c>
      <c r="I80" s="88" t="s">
        <v>24</v>
      </c>
      <c r="J80" s="88" t="s">
        <v>25</v>
      </c>
      <c r="K80" s="89" t="s">
        <v>22</v>
      </c>
      <c r="L80" s="84" t="s">
        <v>9</v>
      </c>
      <c r="M80" s="147"/>
      <c r="N80" s="148"/>
      <c r="O80" s="70" t="s">
        <v>17</v>
      </c>
      <c r="P80" s="64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5"/>
      <c r="BH80" s="60"/>
      <c r="BI80" s="60"/>
      <c r="BJ80" s="60"/>
      <c r="BK80" s="60"/>
      <c r="BL80" s="60"/>
    </row>
    <row r="81" spans="1:64" ht="15" customHeight="1" thickBot="1" x14ac:dyDescent="0.25">
      <c r="A81" s="81" t="s">
        <v>10</v>
      </c>
      <c r="B81" s="85">
        <v>13282</v>
      </c>
      <c r="C81" s="86">
        <v>52767</v>
      </c>
      <c r="D81" s="86">
        <v>29647</v>
      </c>
      <c r="E81" s="86">
        <v>213363</v>
      </c>
      <c r="F81" s="86">
        <v>5222</v>
      </c>
      <c r="G81" s="83">
        <v>314281</v>
      </c>
      <c r="H81" s="91">
        <v>149145</v>
      </c>
      <c r="I81" s="86">
        <v>50556</v>
      </c>
      <c r="J81" s="86">
        <v>110013</v>
      </c>
      <c r="K81" s="86">
        <v>4567</v>
      </c>
      <c r="L81" s="71">
        <v>314281</v>
      </c>
      <c r="M81" s="28">
        <v>125</v>
      </c>
      <c r="N81" s="72">
        <v>113</v>
      </c>
      <c r="O81" s="73">
        <v>87.99</v>
      </c>
      <c r="BH81" s="12"/>
      <c r="BI81" s="12"/>
      <c r="BJ81" s="12"/>
      <c r="BK81" s="12"/>
      <c r="BL81" s="12"/>
    </row>
    <row r="82" spans="1:64" ht="15.75" customHeight="1" thickBot="1" x14ac:dyDescent="0.25">
      <c r="A82" s="79" t="s">
        <v>27</v>
      </c>
      <c r="B82" s="74">
        <v>13282</v>
      </c>
      <c r="C82" s="77">
        <v>52767</v>
      </c>
      <c r="D82" s="77">
        <v>29647</v>
      </c>
      <c r="E82" s="77">
        <v>213363</v>
      </c>
      <c r="F82" s="77">
        <v>5222</v>
      </c>
      <c r="G82" s="78">
        <v>314281</v>
      </c>
      <c r="H82" s="82">
        <v>149145</v>
      </c>
      <c r="I82" s="77">
        <v>50556</v>
      </c>
      <c r="J82" s="77">
        <v>110013</v>
      </c>
      <c r="K82" s="77">
        <v>4567</v>
      </c>
      <c r="L82" s="78">
        <v>314281</v>
      </c>
      <c r="M82" s="74">
        <v>125</v>
      </c>
      <c r="N82" s="75">
        <v>113</v>
      </c>
      <c r="O82" s="76">
        <v>87.99</v>
      </c>
      <c r="BH82" s="12"/>
      <c r="BI82" s="12"/>
      <c r="BJ82" s="12"/>
      <c r="BK82" s="12"/>
      <c r="BL82" s="12"/>
    </row>
    <row r="83" spans="1:64" x14ac:dyDescent="0.2">
      <c r="A83" s="9" t="s">
        <v>11</v>
      </c>
      <c r="BH83" s="12"/>
      <c r="BI83" s="12"/>
      <c r="BJ83" s="12"/>
      <c r="BK83" s="12"/>
      <c r="BL83" s="12"/>
    </row>
    <row r="84" spans="1:64" x14ac:dyDescent="0.2">
      <c r="A84" s="52" t="s">
        <v>49</v>
      </c>
      <c r="BH84" s="12"/>
      <c r="BI84" s="12"/>
      <c r="BJ84" s="12"/>
      <c r="BK84" s="12"/>
      <c r="BL84" s="12"/>
    </row>
    <row r="85" spans="1:64" x14ac:dyDescent="0.2">
      <c r="A85" s="52"/>
      <c r="BH85" s="12"/>
      <c r="BI85" s="12"/>
      <c r="BJ85" s="12"/>
      <c r="BK85" s="12"/>
      <c r="BL85" s="12"/>
    </row>
    <row r="86" spans="1:64" ht="16.5" thickBot="1" x14ac:dyDescent="0.3">
      <c r="A86" s="13" t="s">
        <v>52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BH86" s="12"/>
      <c r="BI86" s="12"/>
      <c r="BJ86" s="12"/>
      <c r="BK86" s="12"/>
      <c r="BL86" s="12"/>
    </row>
    <row r="87" spans="1:64" ht="12" thickBot="1" x14ac:dyDescent="0.25">
      <c r="A87" s="93" t="s">
        <v>7</v>
      </c>
      <c r="B87" s="94"/>
      <c r="C87" s="96"/>
      <c r="D87" s="96"/>
      <c r="E87" s="95"/>
      <c r="F87" s="95"/>
      <c r="G87" s="95"/>
      <c r="H87" s="95"/>
      <c r="I87" s="95"/>
      <c r="J87" s="95"/>
      <c r="K87" s="95"/>
      <c r="L87" s="95"/>
      <c r="M87" s="98" t="s">
        <v>12</v>
      </c>
      <c r="N87" s="99" t="s">
        <v>53</v>
      </c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7"/>
      <c r="BH87" s="12"/>
      <c r="BI87" s="12"/>
      <c r="BJ87" s="12"/>
      <c r="BK87" s="12"/>
      <c r="BL87" s="12"/>
    </row>
    <row r="88" spans="1:64" ht="16.5" thickBot="1" x14ac:dyDescent="0.3">
      <c r="A88" s="100"/>
      <c r="B88" s="101">
        <v>1</v>
      </c>
      <c r="C88" s="102">
        <v>2</v>
      </c>
      <c r="D88" s="102">
        <v>3</v>
      </c>
      <c r="E88" s="102">
        <v>4</v>
      </c>
      <c r="F88" s="102">
        <v>5</v>
      </c>
      <c r="G88" s="102">
        <v>6</v>
      </c>
      <c r="H88" s="102">
        <v>7</v>
      </c>
      <c r="I88" s="102">
        <v>8</v>
      </c>
      <c r="J88" s="102">
        <v>9</v>
      </c>
      <c r="K88" s="102">
        <v>10</v>
      </c>
      <c r="L88" s="102">
        <v>11</v>
      </c>
      <c r="M88" s="102">
        <v>12</v>
      </c>
      <c r="N88" s="102">
        <v>13</v>
      </c>
      <c r="O88" s="102">
        <v>14</v>
      </c>
      <c r="P88" s="102">
        <v>15</v>
      </c>
      <c r="Q88" s="102">
        <v>16</v>
      </c>
      <c r="R88" s="102">
        <v>17</v>
      </c>
      <c r="S88" s="102">
        <v>18</v>
      </c>
      <c r="T88" s="102">
        <v>19</v>
      </c>
      <c r="U88" s="102">
        <v>20</v>
      </c>
      <c r="V88" s="102">
        <v>21</v>
      </c>
      <c r="W88" s="102">
        <v>22</v>
      </c>
      <c r="X88" s="102">
        <v>23</v>
      </c>
      <c r="Y88" s="102">
        <v>24</v>
      </c>
      <c r="Z88" s="102">
        <v>25</v>
      </c>
      <c r="AA88" s="102">
        <v>26</v>
      </c>
      <c r="AB88" s="101">
        <v>27</v>
      </c>
      <c r="AC88" s="102">
        <v>28</v>
      </c>
      <c r="AD88" s="102">
        <v>29</v>
      </c>
      <c r="AE88" s="102">
        <v>30</v>
      </c>
      <c r="AF88" s="102">
        <v>31</v>
      </c>
      <c r="AG88" s="102">
        <v>32</v>
      </c>
      <c r="AH88" s="102">
        <v>33</v>
      </c>
      <c r="AI88" s="102">
        <v>34</v>
      </c>
      <c r="AJ88" s="102">
        <v>35</v>
      </c>
      <c r="AK88" s="102">
        <v>36</v>
      </c>
      <c r="AL88" s="102">
        <v>37</v>
      </c>
      <c r="AM88" s="102">
        <v>38</v>
      </c>
      <c r="AN88" s="102">
        <v>39</v>
      </c>
      <c r="AO88" s="102">
        <v>40</v>
      </c>
      <c r="AP88" s="102">
        <v>41</v>
      </c>
      <c r="AQ88" s="102">
        <v>42</v>
      </c>
      <c r="AR88" s="102">
        <v>43</v>
      </c>
      <c r="AS88" s="102">
        <v>44</v>
      </c>
      <c r="AT88" s="102">
        <v>45</v>
      </c>
      <c r="AU88" s="102">
        <v>46</v>
      </c>
      <c r="AV88" s="102">
        <v>47</v>
      </c>
      <c r="AW88" s="102">
        <v>48</v>
      </c>
      <c r="AX88" s="102">
        <v>49</v>
      </c>
      <c r="AY88" s="102">
        <v>50</v>
      </c>
      <c r="AZ88" s="102">
        <v>51</v>
      </c>
      <c r="BA88" s="102">
        <v>52</v>
      </c>
      <c r="BB88" s="15">
        <v>53</v>
      </c>
      <c r="BC88" s="106" t="s">
        <v>9</v>
      </c>
      <c r="BH88" s="12"/>
      <c r="BI88" s="12"/>
      <c r="BJ88" s="12"/>
      <c r="BK88" s="12"/>
      <c r="BL88" s="12"/>
    </row>
    <row r="89" spans="1:64" ht="15.75" customHeight="1" thickBot="1" x14ac:dyDescent="0.25">
      <c r="A89" s="103" t="s">
        <v>10</v>
      </c>
      <c r="B89" s="104">
        <v>4986</v>
      </c>
      <c r="C89" s="104">
        <v>6645</v>
      </c>
      <c r="D89" s="104">
        <v>6549</v>
      </c>
      <c r="E89" s="104">
        <v>6808</v>
      </c>
      <c r="F89" s="104">
        <v>7246</v>
      </c>
      <c r="G89" s="104">
        <v>7950</v>
      </c>
      <c r="H89" s="104">
        <v>9839</v>
      </c>
      <c r="I89" s="104">
        <v>9154</v>
      </c>
      <c r="J89" s="104">
        <v>9245</v>
      </c>
      <c r="K89" s="104">
        <v>7909</v>
      </c>
      <c r="L89" s="104">
        <v>8345</v>
      </c>
      <c r="M89" s="104">
        <v>8707</v>
      </c>
      <c r="N89" s="104">
        <v>8128</v>
      </c>
      <c r="O89" s="104">
        <v>6893</v>
      </c>
      <c r="P89" s="104">
        <v>6703</v>
      </c>
      <c r="Q89" s="104">
        <v>5355</v>
      </c>
      <c r="R89" s="104">
        <v>4884</v>
      </c>
      <c r="S89" s="104">
        <v>4464</v>
      </c>
      <c r="T89" s="104">
        <v>4654</v>
      </c>
      <c r="U89" s="104">
        <v>5140</v>
      </c>
      <c r="V89" s="104">
        <v>4577</v>
      </c>
      <c r="W89" s="104">
        <v>4411</v>
      </c>
      <c r="X89" s="104">
        <v>4693</v>
      </c>
      <c r="Y89" s="104">
        <v>4488</v>
      </c>
      <c r="Z89" s="104">
        <v>4510</v>
      </c>
      <c r="AA89" s="104">
        <v>4362</v>
      </c>
      <c r="AB89" s="104">
        <v>4256</v>
      </c>
      <c r="AC89" s="104">
        <v>4005</v>
      </c>
      <c r="AD89" s="104">
        <v>4464</v>
      </c>
      <c r="AE89" s="104">
        <v>5247</v>
      </c>
      <c r="AF89" s="104">
        <v>5335</v>
      </c>
      <c r="AG89" s="104">
        <v>5819</v>
      </c>
      <c r="AH89" s="104">
        <v>6873</v>
      </c>
      <c r="AI89" s="104">
        <v>7072</v>
      </c>
      <c r="AJ89" s="104">
        <v>7015</v>
      </c>
      <c r="AK89" s="104">
        <v>6363</v>
      </c>
      <c r="AL89" s="104">
        <v>6853</v>
      </c>
      <c r="AM89" s="104">
        <v>6507</v>
      </c>
      <c r="AN89" s="104">
        <v>5946</v>
      </c>
      <c r="AO89" s="104">
        <v>5547</v>
      </c>
      <c r="AP89" s="104">
        <v>5560</v>
      </c>
      <c r="AQ89" s="104">
        <v>6370</v>
      </c>
      <c r="AR89" s="104">
        <v>6132</v>
      </c>
      <c r="AS89" s="104">
        <v>5757</v>
      </c>
      <c r="AT89" s="104">
        <v>5671</v>
      </c>
      <c r="AU89" s="104">
        <v>5880</v>
      </c>
      <c r="AV89" s="104">
        <v>5016</v>
      </c>
      <c r="AW89" s="104">
        <v>4720</v>
      </c>
      <c r="AX89" s="104">
        <v>4581</v>
      </c>
      <c r="AY89" s="104">
        <v>4923</v>
      </c>
      <c r="AZ89" s="104">
        <v>4292</v>
      </c>
      <c r="BA89" s="104">
        <v>3496</v>
      </c>
      <c r="BB89" s="104">
        <v>3936</v>
      </c>
      <c r="BC89" s="105">
        <f>SUM(B89:BB89)</f>
        <v>314281</v>
      </c>
      <c r="BH89" s="12"/>
      <c r="BI89" s="12"/>
      <c r="BJ89" s="12"/>
      <c r="BK89" s="12"/>
      <c r="BL89" s="12"/>
    </row>
    <row r="90" spans="1:64" x14ac:dyDescent="0.2">
      <c r="A90" s="9" t="s">
        <v>11</v>
      </c>
      <c r="B90" s="14"/>
      <c r="BH90" s="12"/>
      <c r="BI90" s="12"/>
      <c r="BJ90" s="12"/>
      <c r="BK90" s="12"/>
      <c r="BL90" s="12"/>
    </row>
    <row r="91" spans="1:64" x14ac:dyDescent="0.2">
      <c r="A91" s="52" t="s">
        <v>49</v>
      </c>
      <c r="BH91" s="12"/>
      <c r="BI91" s="12"/>
      <c r="BJ91" s="12"/>
      <c r="BK91" s="12"/>
      <c r="BL91" s="12"/>
    </row>
    <row r="92" spans="1:64" x14ac:dyDescent="0.2">
      <c r="A92" s="52"/>
      <c r="BH92" s="12"/>
      <c r="BI92" s="12"/>
      <c r="BJ92" s="12"/>
      <c r="BK92" s="12"/>
      <c r="BL92" s="12"/>
    </row>
    <row r="93" spans="1:64" x14ac:dyDescent="0.2">
      <c r="A93" s="52"/>
      <c r="BH93" s="12"/>
      <c r="BI93" s="12"/>
      <c r="BJ93" s="12"/>
      <c r="BK93" s="12"/>
      <c r="BL93" s="12"/>
    </row>
    <row r="94" spans="1:64" s="107" customFormat="1" ht="16.5" thickBot="1" x14ac:dyDescent="0.3">
      <c r="A94" s="34" t="s">
        <v>54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BH94" s="92"/>
      <c r="BI94" s="92"/>
      <c r="BJ94" s="92"/>
      <c r="BK94" s="92"/>
      <c r="BL94" s="92"/>
    </row>
    <row r="95" spans="1:64" ht="12" thickBot="1" x14ac:dyDescent="0.25">
      <c r="A95" s="108" t="s">
        <v>28</v>
      </c>
      <c r="B95" s="116"/>
      <c r="C95" s="117"/>
      <c r="D95" s="117" t="s">
        <v>13</v>
      </c>
      <c r="E95" s="117"/>
      <c r="F95" s="117"/>
      <c r="G95" s="111"/>
      <c r="H95" s="109"/>
      <c r="I95" s="110"/>
      <c r="J95" s="110" t="s">
        <v>29</v>
      </c>
      <c r="K95" s="109"/>
      <c r="L95" s="111"/>
      <c r="BH95" s="12"/>
      <c r="BI95" s="12"/>
      <c r="BJ95" s="12"/>
      <c r="BK95" s="12"/>
      <c r="BL95" s="12"/>
    </row>
    <row r="96" spans="1:64" ht="12" thickBot="1" x14ac:dyDescent="0.25">
      <c r="A96" s="112" t="s">
        <v>30</v>
      </c>
      <c r="B96" s="138" t="s">
        <v>31</v>
      </c>
      <c r="C96" s="75" t="s">
        <v>32</v>
      </c>
      <c r="D96" s="75" t="s">
        <v>33</v>
      </c>
      <c r="E96" s="75" t="s">
        <v>34</v>
      </c>
      <c r="F96" s="76" t="s">
        <v>22</v>
      </c>
      <c r="G96" s="115" t="s">
        <v>9</v>
      </c>
      <c r="H96" s="113" t="s">
        <v>23</v>
      </c>
      <c r="I96" s="114" t="s">
        <v>24</v>
      </c>
      <c r="J96" s="113" t="s">
        <v>25</v>
      </c>
      <c r="K96" s="113" t="s">
        <v>22</v>
      </c>
      <c r="L96" s="124" t="s">
        <v>9</v>
      </c>
      <c r="BH96" s="12"/>
      <c r="BI96" s="12"/>
      <c r="BJ96" s="12"/>
      <c r="BK96" s="12"/>
      <c r="BL96" s="12"/>
    </row>
    <row r="97" spans="1:64" x14ac:dyDescent="0.2">
      <c r="A97" s="8" t="s">
        <v>35</v>
      </c>
      <c r="B97" s="135">
        <v>5083</v>
      </c>
      <c r="C97" s="136">
        <v>16859</v>
      </c>
      <c r="D97" s="136">
        <v>8416</v>
      </c>
      <c r="E97" s="136">
        <v>69757</v>
      </c>
      <c r="F97" s="137">
        <v>1396</v>
      </c>
      <c r="G97" s="136">
        <v>101511</v>
      </c>
      <c r="H97" s="136">
        <v>47653</v>
      </c>
      <c r="I97" s="136">
        <v>16529</v>
      </c>
      <c r="J97" s="136">
        <v>35666</v>
      </c>
      <c r="K97" s="137">
        <v>1663</v>
      </c>
      <c r="L97" s="127">
        <v>101511</v>
      </c>
      <c r="BH97" s="12"/>
      <c r="BI97" s="12"/>
      <c r="BJ97" s="12"/>
      <c r="BK97" s="12"/>
      <c r="BL97" s="12"/>
    </row>
    <row r="98" spans="1:64" x14ac:dyDescent="0.2">
      <c r="A98" s="8" t="s">
        <v>36</v>
      </c>
      <c r="B98" s="119">
        <v>2788</v>
      </c>
      <c r="C98" s="118">
        <v>12134</v>
      </c>
      <c r="D98" s="118">
        <v>6563</v>
      </c>
      <c r="E98" s="118">
        <v>42141</v>
      </c>
      <c r="F98" s="122">
        <v>1508</v>
      </c>
      <c r="G98" s="118">
        <v>65134</v>
      </c>
      <c r="H98" s="118">
        <v>32394</v>
      </c>
      <c r="I98" s="118">
        <v>9971</v>
      </c>
      <c r="J98" s="118">
        <v>21947</v>
      </c>
      <c r="K98" s="122">
        <v>822</v>
      </c>
      <c r="L98" s="128">
        <v>65134</v>
      </c>
      <c r="BH98" s="12"/>
      <c r="BI98" s="12"/>
      <c r="BJ98" s="12"/>
      <c r="BK98" s="12"/>
      <c r="BL98" s="12"/>
    </row>
    <row r="99" spans="1:64" x14ac:dyDescent="0.2">
      <c r="A99" s="8" t="s">
        <v>37</v>
      </c>
      <c r="B99" s="119">
        <v>2762</v>
      </c>
      <c r="C99" s="118">
        <v>14417</v>
      </c>
      <c r="D99" s="118">
        <v>8672</v>
      </c>
      <c r="E99" s="118">
        <v>48646</v>
      </c>
      <c r="F99" s="122">
        <v>1258</v>
      </c>
      <c r="G99" s="118">
        <v>75755</v>
      </c>
      <c r="H99" s="118">
        <v>36148</v>
      </c>
      <c r="I99" s="118">
        <v>12360</v>
      </c>
      <c r="J99" s="118">
        <v>26334</v>
      </c>
      <c r="K99" s="122">
        <v>913</v>
      </c>
      <c r="L99" s="128">
        <v>75755</v>
      </c>
      <c r="BH99" s="12"/>
      <c r="BI99" s="12"/>
      <c r="BJ99" s="12"/>
      <c r="BK99" s="12"/>
      <c r="BL99" s="12"/>
    </row>
    <row r="100" spans="1:64" ht="12" thickBot="1" x14ac:dyDescent="0.25">
      <c r="A100" s="8" t="s">
        <v>38</v>
      </c>
      <c r="B100" s="120">
        <v>2649</v>
      </c>
      <c r="C100" s="121">
        <v>9357</v>
      </c>
      <c r="D100" s="121">
        <v>5996</v>
      </c>
      <c r="E100" s="121">
        <v>52819</v>
      </c>
      <c r="F100" s="123">
        <v>1060</v>
      </c>
      <c r="G100" s="125">
        <v>71881</v>
      </c>
      <c r="H100" s="125">
        <v>32950</v>
      </c>
      <c r="I100" s="125">
        <v>11696</v>
      </c>
      <c r="J100" s="125">
        <v>26066</v>
      </c>
      <c r="K100" s="126">
        <v>1169</v>
      </c>
      <c r="L100" s="129">
        <v>71881</v>
      </c>
      <c r="BH100" s="12"/>
      <c r="BI100" s="12"/>
      <c r="BJ100" s="12"/>
      <c r="BK100" s="12"/>
      <c r="BL100" s="12"/>
    </row>
    <row r="101" spans="1:64" ht="12" thickBot="1" x14ac:dyDescent="0.25">
      <c r="A101" s="130" t="s">
        <v>39</v>
      </c>
      <c r="B101" s="131">
        <f t="shared" ref="B101:L101" si="1">SUM(B97:B100)</f>
        <v>13282</v>
      </c>
      <c r="C101" s="131">
        <f t="shared" si="1"/>
        <v>52767</v>
      </c>
      <c r="D101" s="131">
        <f t="shared" si="1"/>
        <v>29647</v>
      </c>
      <c r="E101" s="132">
        <f t="shared" si="1"/>
        <v>213363</v>
      </c>
      <c r="F101" s="131">
        <f t="shared" si="1"/>
        <v>5222</v>
      </c>
      <c r="G101" s="133">
        <f t="shared" si="1"/>
        <v>314281</v>
      </c>
      <c r="H101" s="133">
        <f t="shared" si="1"/>
        <v>149145</v>
      </c>
      <c r="I101" s="133">
        <f t="shared" si="1"/>
        <v>50556</v>
      </c>
      <c r="J101" s="134">
        <f t="shared" si="1"/>
        <v>110013</v>
      </c>
      <c r="K101" s="133">
        <f t="shared" si="1"/>
        <v>4567</v>
      </c>
      <c r="L101" s="134">
        <f t="shared" si="1"/>
        <v>314281</v>
      </c>
      <c r="BH101" s="12"/>
      <c r="BI101" s="12"/>
      <c r="BJ101" s="12"/>
      <c r="BK101" s="12"/>
      <c r="BL101" s="12"/>
    </row>
    <row r="102" spans="1:64" x14ac:dyDescent="0.2">
      <c r="A102" s="9" t="s">
        <v>11</v>
      </c>
      <c r="BH102" s="12"/>
      <c r="BI102" s="12"/>
      <c r="BJ102" s="12"/>
      <c r="BK102" s="12"/>
      <c r="BL102" s="12"/>
    </row>
    <row r="103" spans="1:64" x14ac:dyDescent="0.2">
      <c r="A103" s="52" t="s">
        <v>49</v>
      </c>
      <c r="BH103" s="12"/>
      <c r="BI103" s="12"/>
      <c r="BJ103" s="12"/>
      <c r="BK103" s="12"/>
      <c r="BL103" s="12"/>
    </row>
    <row r="104" spans="1:64" x14ac:dyDescent="0.2">
      <c r="A104" s="52"/>
      <c r="BH104" s="12"/>
      <c r="BI104" s="12"/>
      <c r="BJ104" s="12"/>
      <c r="BK104" s="12"/>
      <c r="BL104" s="12"/>
    </row>
    <row r="105" spans="1:64" x14ac:dyDescent="0.2">
      <c r="A105" s="52"/>
      <c r="BH105" s="12"/>
      <c r="BI105" s="12"/>
      <c r="BJ105" s="12"/>
      <c r="BK105" s="12"/>
      <c r="BL105" s="12"/>
    </row>
  </sheetData>
  <mergeCells count="10">
    <mergeCell ref="A18:A19"/>
    <mergeCell ref="B18:G18"/>
    <mergeCell ref="H18:L18"/>
    <mergeCell ref="A79:A80"/>
    <mergeCell ref="M18:M19"/>
    <mergeCell ref="N18:N19"/>
    <mergeCell ref="B79:G79"/>
    <mergeCell ref="H79:L79"/>
    <mergeCell ref="M79:M80"/>
    <mergeCell ref="N79:N80"/>
  </mergeCells>
  <phoneticPr fontId="26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GVE 01 Capital 2014</vt:lpstr>
      <vt:lpstr>Gráf1MSP_14</vt:lpstr>
      <vt:lpstr>Graf2 trimestre FET</vt:lpstr>
      <vt:lpstr>Gráf3planoTrat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2015-12-27T18:37:11Z</cp:lastPrinted>
  <dcterms:created xsi:type="dcterms:W3CDTF">2011-03-29T19:28:43Z</dcterms:created>
  <dcterms:modified xsi:type="dcterms:W3CDTF">2016-04-11T18:19:09Z</dcterms:modified>
</cp:coreProperties>
</file>