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/>
  <bookViews>
    <workbookView xWindow="0" yWindow="60" windowWidth="15480" windowHeight="5970"/>
  </bookViews>
  <sheets>
    <sheet name="ESP CONSOL 2014" sheetId="1" r:id="rId1"/>
    <sheet name="Gráf1ESP_14" sheetId="13" r:id="rId2"/>
    <sheet name="Graf2ESPCasosTrim_FET" sheetId="6" r:id="rId3"/>
    <sheet name="Gráf3ESPCasosTratamento" sheetId="14" r:id="rId4"/>
  </sheets>
  <calcPr calcId="145621"/>
</workbook>
</file>

<file path=xl/calcChain.xml><?xml version="1.0" encoding="utf-8"?>
<calcChain xmlns="http://schemas.openxmlformats.org/spreadsheetml/2006/main">
  <c r="K154" i="1" l="1"/>
  <c r="J154" i="1"/>
  <c r="I154" i="1"/>
  <c r="H154" i="1"/>
  <c r="F154" i="1"/>
  <c r="E154" i="1"/>
  <c r="D154" i="1"/>
  <c r="C154" i="1"/>
  <c r="B154" i="1"/>
  <c r="K153" i="1"/>
  <c r="J153" i="1"/>
  <c r="I153" i="1"/>
  <c r="H153" i="1"/>
  <c r="F153" i="1"/>
  <c r="E153" i="1"/>
  <c r="D153" i="1"/>
  <c r="C153" i="1"/>
  <c r="B153" i="1"/>
  <c r="G153" i="1" s="1"/>
  <c r="K152" i="1"/>
  <c r="J152" i="1"/>
  <c r="I152" i="1"/>
  <c r="H152" i="1"/>
  <c r="L152" i="1" s="1"/>
  <c r="F152" i="1"/>
  <c r="E152" i="1"/>
  <c r="D152" i="1"/>
  <c r="C152" i="1"/>
  <c r="B152" i="1"/>
  <c r="K151" i="1"/>
  <c r="J151" i="1"/>
  <c r="I151" i="1"/>
  <c r="I155" i="1" s="1"/>
  <c r="H151" i="1"/>
  <c r="H155" i="1" s="1"/>
  <c r="F151" i="1"/>
  <c r="E151" i="1"/>
  <c r="D151" i="1"/>
  <c r="D155" i="1" s="1"/>
  <c r="C151" i="1"/>
  <c r="C155" i="1" s="1"/>
  <c r="B151" i="1"/>
  <c r="BB143" i="1"/>
  <c r="BA143" i="1"/>
  <c r="AZ143" i="1"/>
  <c r="AY143" i="1"/>
  <c r="AX143" i="1"/>
  <c r="AW143" i="1"/>
  <c r="AV143" i="1"/>
  <c r="AU143" i="1"/>
  <c r="AT143" i="1"/>
  <c r="AS143" i="1"/>
  <c r="AR143" i="1"/>
  <c r="AQ143" i="1"/>
  <c r="AP143" i="1"/>
  <c r="AO143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C143" i="1"/>
  <c r="B143" i="1"/>
  <c r="BC142" i="1"/>
  <c r="BC141" i="1"/>
  <c r="BC140" i="1"/>
  <c r="BC139" i="1"/>
  <c r="BC138" i="1"/>
  <c r="BC137" i="1"/>
  <c r="BC136" i="1"/>
  <c r="BC135" i="1"/>
  <c r="BC134" i="1"/>
  <c r="BC133" i="1"/>
  <c r="BC132" i="1"/>
  <c r="BC131" i="1"/>
  <c r="BC130" i="1"/>
  <c r="BC129" i="1"/>
  <c r="BC128" i="1"/>
  <c r="BC127" i="1"/>
  <c r="BC126" i="1"/>
  <c r="BC125" i="1"/>
  <c r="BC124" i="1"/>
  <c r="BC123" i="1"/>
  <c r="BC122" i="1"/>
  <c r="BC121" i="1"/>
  <c r="BC120" i="1"/>
  <c r="BC119" i="1"/>
  <c r="BC118" i="1"/>
  <c r="BC117" i="1"/>
  <c r="BC116" i="1"/>
  <c r="BC115" i="1"/>
  <c r="O108" i="1"/>
  <c r="N108" i="1"/>
  <c r="M108" i="1"/>
  <c r="K108" i="1"/>
  <c r="J108" i="1"/>
  <c r="I108" i="1"/>
  <c r="H108" i="1"/>
  <c r="F108" i="1"/>
  <c r="E108" i="1"/>
  <c r="D108" i="1"/>
  <c r="C108" i="1"/>
  <c r="B108" i="1"/>
  <c r="L107" i="1"/>
  <c r="G107" i="1"/>
  <c r="O106" i="1"/>
  <c r="L106" i="1"/>
  <c r="G106" i="1"/>
  <c r="O105" i="1"/>
  <c r="L105" i="1"/>
  <c r="G105" i="1"/>
  <c r="L104" i="1"/>
  <c r="G104" i="1"/>
  <c r="L103" i="1"/>
  <c r="G103" i="1"/>
  <c r="L102" i="1"/>
  <c r="G102" i="1"/>
  <c r="L101" i="1"/>
  <c r="G101" i="1"/>
  <c r="L100" i="1"/>
  <c r="G100" i="1"/>
  <c r="L99" i="1"/>
  <c r="G99" i="1"/>
  <c r="L98" i="1"/>
  <c r="G98" i="1"/>
  <c r="L97" i="1"/>
  <c r="G97" i="1"/>
  <c r="L96" i="1"/>
  <c r="G96" i="1"/>
  <c r="L95" i="1"/>
  <c r="G95" i="1"/>
  <c r="L94" i="1"/>
  <c r="G94" i="1"/>
  <c r="L93" i="1"/>
  <c r="G93" i="1"/>
  <c r="L92" i="1"/>
  <c r="G92" i="1"/>
  <c r="L91" i="1"/>
  <c r="G91" i="1"/>
  <c r="L90" i="1"/>
  <c r="G90" i="1"/>
  <c r="L89" i="1"/>
  <c r="G89" i="1"/>
  <c r="L88" i="1"/>
  <c r="G88" i="1"/>
  <c r="L87" i="1"/>
  <c r="G87" i="1"/>
  <c r="L86" i="1"/>
  <c r="G86" i="1"/>
  <c r="L85" i="1"/>
  <c r="G85" i="1"/>
  <c r="L84" i="1"/>
  <c r="G84" i="1"/>
  <c r="L83" i="1"/>
  <c r="G83" i="1"/>
  <c r="L82" i="1"/>
  <c r="G82" i="1"/>
  <c r="L81" i="1"/>
  <c r="G81" i="1"/>
  <c r="L80" i="1"/>
  <c r="L108" i="1" s="1"/>
  <c r="G80" i="1"/>
  <c r="O72" i="1"/>
  <c r="K72" i="1"/>
  <c r="J72" i="1"/>
  <c r="I72" i="1"/>
  <c r="H72" i="1"/>
  <c r="F72" i="1"/>
  <c r="E72" i="1"/>
  <c r="D72" i="1"/>
  <c r="C72" i="1"/>
  <c r="B72" i="1"/>
  <c r="O71" i="1"/>
  <c r="L71" i="1"/>
  <c r="G71" i="1"/>
  <c r="O70" i="1"/>
  <c r="L70" i="1"/>
  <c r="G70" i="1"/>
  <c r="O69" i="1"/>
  <c r="L69" i="1"/>
  <c r="G69" i="1"/>
  <c r="O68" i="1"/>
  <c r="L68" i="1"/>
  <c r="G68" i="1"/>
  <c r="O67" i="1"/>
  <c r="L67" i="1"/>
  <c r="G67" i="1"/>
  <c r="O66" i="1"/>
  <c r="L66" i="1"/>
  <c r="G66" i="1"/>
  <c r="O65" i="1"/>
  <c r="L65" i="1"/>
  <c r="G65" i="1"/>
  <c r="O64" i="1"/>
  <c r="L64" i="1"/>
  <c r="G64" i="1"/>
  <c r="O63" i="1"/>
  <c r="L63" i="1"/>
  <c r="G63" i="1"/>
  <c r="O62" i="1"/>
  <c r="L62" i="1"/>
  <c r="G62" i="1"/>
  <c r="O61" i="1"/>
  <c r="L61" i="1"/>
  <c r="G61" i="1"/>
  <c r="O60" i="1"/>
  <c r="L60" i="1"/>
  <c r="G60" i="1"/>
  <c r="O59" i="1"/>
  <c r="L59" i="1"/>
  <c r="G59" i="1"/>
  <c r="O58" i="1"/>
  <c r="L58" i="1"/>
  <c r="G58" i="1"/>
  <c r="O57" i="1"/>
  <c r="L57" i="1"/>
  <c r="G57" i="1"/>
  <c r="O56" i="1"/>
  <c r="L56" i="1"/>
  <c r="G56" i="1"/>
  <c r="O55" i="1"/>
  <c r="L55" i="1"/>
  <c r="G55" i="1"/>
  <c r="O54" i="1"/>
  <c r="L54" i="1"/>
  <c r="G54" i="1"/>
  <c r="O53" i="1"/>
  <c r="L53" i="1"/>
  <c r="G53" i="1"/>
  <c r="O52" i="1"/>
  <c r="L52" i="1"/>
  <c r="G52" i="1"/>
  <c r="O51" i="1"/>
  <c r="L51" i="1"/>
  <c r="G51" i="1"/>
  <c r="O50" i="1"/>
  <c r="L50" i="1"/>
  <c r="G50" i="1"/>
  <c r="O49" i="1"/>
  <c r="L49" i="1"/>
  <c r="G49" i="1"/>
  <c r="O48" i="1"/>
  <c r="L48" i="1"/>
  <c r="G48" i="1"/>
  <c r="O47" i="1"/>
  <c r="L47" i="1"/>
  <c r="G47" i="1"/>
  <c r="O46" i="1"/>
  <c r="L46" i="1"/>
  <c r="G46" i="1"/>
  <c r="O45" i="1"/>
  <c r="L45" i="1"/>
  <c r="G45" i="1"/>
  <c r="O44" i="1"/>
  <c r="L44" i="1"/>
  <c r="G44" i="1"/>
  <c r="O43" i="1"/>
  <c r="L43" i="1"/>
  <c r="G43" i="1"/>
  <c r="O42" i="1"/>
  <c r="L42" i="1"/>
  <c r="G42" i="1"/>
  <c r="O41" i="1"/>
  <c r="L41" i="1"/>
  <c r="G41" i="1"/>
  <c r="O40" i="1"/>
  <c r="L40" i="1"/>
  <c r="G40" i="1"/>
  <c r="O39" i="1"/>
  <c r="L39" i="1"/>
  <c r="G39" i="1"/>
  <c r="O38" i="1"/>
  <c r="L38" i="1"/>
  <c r="G38" i="1"/>
  <c r="O37" i="1"/>
  <c r="L37" i="1"/>
  <c r="G37" i="1"/>
  <c r="O36" i="1"/>
  <c r="L36" i="1"/>
  <c r="G36" i="1"/>
  <c r="O35" i="1"/>
  <c r="L35" i="1"/>
  <c r="G35" i="1"/>
  <c r="O34" i="1"/>
  <c r="L34" i="1"/>
  <c r="G34" i="1"/>
  <c r="O33" i="1"/>
  <c r="L33" i="1"/>
  <c r="G33" i="1"/>
  <c r="O32" i="1"/>
  <c r="L32" i="1"/>
  <c r="G32" i="1"/>
  <c r="O31" i="1"/>
  <c r="L31" i="1"/>
  <c r="G31" i="1"/>
  <c r="O30" i="1"/>
  <c r="L30" i="1"/>
  <c r="G30" i="1"/>
  <c r="O29" i="1"/>
  <c r="L29" i="1"/>
  <c r="G29" i="1"/>
  <c r="O28" i="1"/>
  <c r="L28" i="1"/>
  <c r="G28" i="1"/>
  <c r="O27" i="1"/>
  <c r="L27" i="1"/>
  <c r="G27" i="1"/>
  <c r="O26" i="1"/>
  <c r="L26" i="1"/>
  <c r="G26" i="1"/>
  <c r="O25" i="1"/>
  <c r="L25" i="1"/>
  <c r="G25" i="1"/>
  <c r="O24" i="1"/>
  <c r="L24" i="1"/>
  <c r="G24" i="1"/>
  <c r="O23" i="1"/>
  <c r="L23" i="1"/>
  <c r="G23" i="1"/>
  <c r="O22" i="1"/>
  <c r="L22" i="1"/>
  <c r="G22" i="1"/>
  <c r="O21" i="1"/>
  <c r="L21" i="1"/>
  <c r="G21" i="1"/>
  <c r="O20" i="1"/>
  <c r="L20" i="1"/>
  <c r="G20" i="1"/>
  <c r="O19" i="1"/>
  <c r="L19" i="1"/>
  <c r="L72" i="1" s="1"/>
  <c r="G19" i="1"/>
  <c r="G72" i="1" l="1"/>
  <c r="G108" i="1"/>
  <c r="B155" i="1"/>
  <c r="G155" i="1" s="1"/>
  <c r="F155" i="1"/>
  <c r="K155" i="1"/>
  <c r="L154" i="1"/>
  <c r="G152" i="1"/>
  <c r="BC143" i="1"/>
  <c r="E155" i="1"/>
  <c r="J155" i="1"/>
  <c r="L153" i="1"/>
  <c r="G154" i="1"/>
  <c r="G151" i="1"/>
  <c r="L151" i="1"/>
  <c r="L155" i="1" s="1"/>
</calcChain>
</file>

<file path=xl/sharedStrings.xml><?xml version="1.0" encoding="utf-8"?>
<sst xmlns="http://schemas.openxmlformats.org/spreadsheetml/2006/main" count="89" uniqueCount="53">
  <si>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</si>
  <si>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</si>
  <si>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</si>
  <si>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</si>
  <si>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</si>
  <si>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</si>
  <si>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</si>
  <si>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Semana Epidemiológica</t>
  </si>
  <si>
    <t>Total</t>
  </si>
  <si>
    <t>TOTAL</t>
  </si>
  <si>
    <t>Faixa Etária</t>
  </si>
  <si>
    <t>Plano de Tratamento</t>
  </si>
  <si>
    <t>Nº de US com MDDA implantada</t>
  </si>
  <si>
    <t>Nº de US que informou</t>
  </si>
  <si>
    <t>%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</si>
  <si>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</si>
  <si>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</si>
  <si>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</si>
  <si>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</si>
  <si>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</si>
  <si>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</si>
  <si>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</si>
  <si>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</si>
  <si>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Totais:</t>
  </si>
  <si>
    <t>Trimestre de</t>
  </si>
  <si>
    <t>Plano deTratamento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</si>
  <si>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</si>
  <si>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</si>
  <si>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</si>
  <si>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</si>
  <si>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</si>
  <si>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</si>
  <si>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</si>
  <si>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</si>
  <si>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</si>
  <si>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</si>
  <si>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ANO: 2014</t>
  </si>
  <si>
    <t>GVE</t>
  </si>
  <si>
    <t>Média</t>
  </si>
  <si>
    <t>Fonte: SIVEP_DDA corrigido</t>
  </si>
  <si>
    <t xml:space="preserve">É de notificação compulsória em todo o território nacional conforme PORTARIA MS Nº 1.984, DE 12 DE SETEMBRO DE 2014, publicada em D.O.U. de 15 de setembro de 2014. </t>
  </si>
  <si>
    <t>MONITORIZAÇÃO DAS DOENÇAS DIARREICAS AGUDAS - MDDA - ESTADO DE SÃO PAULO, 2014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</si>
  <si>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</si>
  <si>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</si>
  <si>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</si>
  <si>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</si>
  <si>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Tabela 3. MDDA: Distribuição de casos de diarréia por GVE e semana epidemiológica, 2014</t>
  </si>
  <si>
    <t>SEMANA EPIDEMIOLÓGICA</t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</si>
  <si>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epidemiológica, 2014</t>
    </r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</si>
  <si>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GVE, ESP, 2014</t>
    </r>
  </si>
  <si>
    <t>Atualização em 27/12/2015 - encerramento oficial dos dados do sistema SIVEP_DDA</t>
  </si>
  <si>
    <t>da diarreia segundo as variáveis epidemiológicas requeridas pelo programa.</t>
  </si>
  <si>
    <r>
      <t xml:space="preserve">Tabela 4. </t>
    </r>
    <r>
      <rPr>
        <sz val="12"/>
        <color indexed="8"/>
        <rFont val="Arial"/>
        <family val="2"/>
      </rPr>
      <t>MDDA: Número de Casos de Diarreia por Faixa Etária, Plano de Tratamento, por trimestre de ocorrência, ESP, 2014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</si>
</sst>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4" x14ac:knownFonts="1"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u/>
      <sz val="11"/>
      <color indexed="12"/>
      <name val="Calibri"/>
      <family val="2"/>
    </font>
    <font>
      <sz val="8"/>
      <color indexed="8"/>
      <name val="Verdana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8"/>
      <color rgb="FF000000"/>
      <name val="Verdana"/>
      <family val="2"/>
    </font>
    <font>
      <b/>
      <sz val="8"/>
      <color rgb="FFFF0000"/>
      <name val="Arial"/>
      <family val="2"/>
    </font>
    <font>
      <b/>
      <sz val="8"/>
      <color theme="1"/>
      <name val="Verdana"/>
      <family val="2"/>
    </font>
    <font>
      <sz val="8"/>
      <color rgb="FFFF0000"/>
      <name val="Arial"/>
      <family val="2"/>
    </font>
    <font>
      <sz val="8"/>
      <color theme="1"/>
      <name val="Verdana"/>
      <family val="2"/>
    </font>
    <font>
      <b/>
      <sz val="16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color indexed="8"/>
      <name val="Arial"/>
      <family val="2"/>
    </font>
    <font>
      <b/>
      <sz val="8"/>
      <color rgb="FF000000"/>
      <name val="Verdana"/>
      <family val="2"/>
    </font>
    <font>
      <sz val="8"/>
      <name val="Verdana"/>
      <family val="2"/>
    </font>
    <font>
      <i/>
      <sz val="8"/>
      <name val="Arial"/>
      <family val="2"/>
    </font>
    <font>
      <b/>
      <i/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8"/>
      <name val="Verdana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sz val="12"/>
      <color indexed="8"/>
      <name val="Arial"/>
      <family val="2"/>
    </font>
    <font>
      <sz val="8"/>
      <color rgb="FFFF0000"/>
      <name val="Verdana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26"/>
      </patternFill>
    </fill>
  </fills>
  <borders count="9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" fillId="4" borderId="0" applyNumberFormat="0" applyBorder="0" applyAlignment="0" applyProtection="0"/>
    <xf numFmtId="0" fontId="3" fillId="16" borderId="1" applyNumberFormat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21" borderId="0" applyNumberFormat="0" applyBorder="0" applyAlignment="0" applyProtection="0"/>
    <xf numFmtId="0" fontId="6" fillId="7" borderId="1" applyNumberFormat="0" applyAlignment="0" applyProtection="0"/>
    <xf numFmtId="0" fontId="22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22" borderId="0" applyNumberFormat="0" applyBorder="0" applyAlignment="0" applyProtection="0"/>
    <xf numFmtId="0" fontId="24" fillId="23" borderId="4" applyNumberFormat="0" applyAlignment="0" applyProtection="0"/>
    <xf numFmtId="0" fontId="9" fillId="16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</cellStyleXfs>
  <cellXfs count="265">
    <xf numFmtId="0" fontId="0" fillId="0" borderId="0" xfId="0"/>
    <xf numFmtId="0" fontId="17" fillId="0" borderId="0" xfId="0" applyFont="1"/>
    <xf numFmtId="0" fontId="17" fillId="0" borderId="0" xfId="0" applyFont="1" applyAlignment="1">
      <alignment horizontal="left"/>
    </xf>
    <xf numFmtId="0" fontId="18" fillId="0" borderId="0" xfId="0" applyFont="1" applyAlignment="1"/>
    <xf numFmtId="0" fontId="19" fillId="0" borderId="0" xfId="0" applyFont="1"/>
    <xf numFmtId="0" fontId="20" fillId="0" borderId="0" xfId="0" applyFont="1" applyAlignment="1"/>
    <xf numFmtId="0" fontId="21" fillId="0" borderId="0" xfId="30" applyNumberFormat="1" applyFont="1" applyFill="1" applyBorder="1" applyAlignment="1" applyProtection="1"/>
    <xf numFmtId="0" fontId="19" fillId="0" borderId="0" xfId="0" applyFont="1" applyAlignment="1">
      <alignment horizontal="left" wrapText="1"/>
    </xf>
    <xf numFmtId="0" fontId="17" fillId="0" borderId="11" xfId="0" applyFont="1" applyBorder="1"/>
    <xf numFmtId="0" fontId="17" fillId="0" borderId="0" xfId="0" applyFont="1" applyBorder="1"/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4" fontId="27" fillId="0" borderId="0" xfId="0" applyNumberFormat="1" applyFont="1"/>
    <xf numFmtId="0" fontId="29" fillId="0" borderId="0" xfId="0" applyFont="1"/>
    <xf numFmtId="0" fontId="17" fillId="0" borderId="0" xfId="0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0" fontId="17" fillId="0" borderId="0" xfId="0" applyFont="1" applyFill="1"/>
    <xf numFmtId="0" fontId="28" fillId="0" borderId="0" xfId="0" applyFont="1" applyBorder="1" applyAlignment="1">
      <alignment horizontal="center" wrapText="1"/>
    </xf>
    <xf numFmtId="0" fontId="27" fillId="0" borderId="0" xfId="0" applyNumberFormat="1" applyFont="1" applyBorder="1"/>
    <xf numFmtId="0" fontId="19" fillId="0" borderId="0" xfId="0" applyFont="1" applyFill="1" applyBorder="1" applyAlignment="1">
      <alignment horizontal="center" wrapText="1"/>
    </xf>
    <xf numFmtId="14" fontId="32" fillId="0" borderId="0" xfId="0" applyNumberFormat="1" applyFont="1"/>
    <xf numFmtId="0" fontId="32" fillId="0" borderId="0" xfId="0" applyFont="1"/>
    <xf numFmtId="0" fontId="0" fillId="0" borderId="0" xfId="0" applyBorder="1"/>
    <xf numFmtId="0" fontId="19" fillId="0" borderId="0" xfId="0" applyFont="1" applyBorder="1" applyAlignment="1">
      <alignment horizontal="center"/>
    </xf>
    <xf numFmtId="0" fontId="33" fillId="0" borderId="0" xfId="0" applyFont="1" applyAlignment="1">
      <alignment horizontal="left"/>
    </xf>
    <xf numFmtId="14" fontId="31" fillId="0" borderId="0" xfId="0" applyNumberFormat="1" applyFont="1" applyAlignment="1">
      <alignment vertical="top"/>
    </xf>
    <xf numFmtId="0" fontId="17" fillId="0" borderId="0" xfId="0" applyFont="1" applyAlignment="1">
      <alignment vertical="top"/>
    </xf>
    <xf numFmtId="0" fontId="17" fillId="0" borderId="0" xfId="0" applyFont="1" applyBorder="1" applyAlignment="1">
      <alignment vertical="top"/>
    </xf>
    <xf numFmtId="14" fontId="27" fillId="0" borderId="0" xfId="0" applyNumberFormat="1" applyFont="1" applyAlignment="1">
      <alignment vertical="top"/>
    </xf>
    <xf numFmtId="0" fontId="17" fillId="0" borderId="0" xfId="0" applyFont="1" applyFill="1" applyAlignment="1">
      <alignment horizontal="center"/>
    </xf>
    <xf numFmtId="0" fontId="35" fillId="0" borderId="30" xfId="0" applyFont="1" applyFill="1" applyBorder="1" applyAlignment="1">
      <alignment horizontal="center" wrapText="1"/>
    </xf>
    <xf numFmtId="0" fontId="34" fillId="0" borderId="0" xfId="0" applyFont="1" applyBorder="1" applyAlignment="1">
      <alignment horizontal="right" vertical="center" wrapText="1"/>
    </xf>
    <xf numFmtId="0" fontId="34" fillId="0" borderId="0" xfId="0" applyFont="1" applyBorder="1" applyAlignment="1">
      <alignment horizontal="center" vertical="center" wrapText="1"/>
    </xf>
    <xf numFmtId="0" fontId="35" fillId="0" borderId="35" xfId="0" applyFont="1" applyFill="1" applyBorder="1" applyAlignment="1">
      <alignment horizontal="center" wrapText="1"/>
    </xf>
    <xf numFmtId="0" fontId="34" fillId="0" borderId="31" xfId="0" applyFont="1" applyBorder="1" applyAlignment="1">
      <alignment horizontal="center" vertical="center" wrapText="1"/>
    </xf>
    <xf numFmtId="0" fontId="26" fillId="0" borderId="30" xfId="0" applyFont="1" applyFill="1" applyBorder="1" applyAlignment="1">
      <alignment horizontal="center" vertical="center" wrapText="1"/>
    </xf>
    <xf numFmtId="1" fontId="30" fillId="0" borderId="30" xfId="0" applyNumberFormat="1" applyFont="1" applyFill="1" applyBorder="1" applyAlignment="1">
      <alignment horizontal="center" wrapText="1"/>
    </xf>
    <xf numFmtId="0" fontId="30" fillId="0" borderId="30" xfId="0" applyFont="1" applyFill="1" applyBorder="1" applyAlignment="1">
      <alignment horizontal="center" wrapText="1"/>
    </xf>
    <xf numFmtId="0" fontId="23" fillId="0" borderId="35" xfId="0" applyFont="1" applyFill="1" applyBorder="1" applyAlignment="1">
      <alignment horizontal="center" wrapText="1"/>
    </xf>
    <xf numFmtId="1" fontId="20" fillId="0" borderId="30" xfId="0" applyNumberFormat="1" applyFont="1" applyFill="1" applyBorder="1" applyAlignment="1">
      <alignment horizontal="center"/>
    </xf>
    <xf numFmtId="0" fontId="26" fillId="0" borderId="27" xfId="0" applyFont="1" applyFill="1" applyBorder="1" applyAlignment="1">
      <alignment horizontal="center" vertical="center" wrapText="1"/>
    </xf>
    <xf numFmtId="0" fontId="23" fillId="0" borderId="52" xfId="0" applyFont="1" applyFill="1" applyBorder="1" applyAlignment="1">
      <alignment horizontal="center" wrapText="1"/>
    </xf>
    <xf numFmtId="0" fontId="26" fillId="0" borderId="28" xfId="0" applyFont="1" applyFill="1" applyBorder="1" applyAlignment="1">
      <alignment horizontal="center" vertical="center" wrapText="1"/>
    </xf>
    <xf numFmtId="0" fontId="35" fillId="0" borderId="27" xfId="0" applyFont="1" applyFill="1" applyBorder="1" applyAlignment="1">
      <alignment horizontal="center" wrapText="1"/>
    </xf>
    <xf numFmtId="0" fontId="35" fillId="0" borderId="28" xfId="0" applyFont="1" applyFill="1" applyBorder="1" applyAlignment="1">
      <alignment horizontal="center" wrapText="1"/>
    </xf>
    <xf numFmtId="0" fontId="17" fillId="0" borderId="30" xfId="0" applyFont="1" applyFill="1" applyBorder="1" applyAlignment="1">
      <alignment horizontal="center"/>
    </xf>
    <xf numFmtId="1" fontId="35" fillId="0" borderId="30" xfId="0" applyNumberFormat="1" applyFont="1" applyFill="1" applyBorder="1" applyAlignment="1">
      <alignment horizontal="center" wrapText="1"/>
    </xf>
    <xf numFmtId="0" fontId="35" fillId="0" borderId="47" xfId="0" applyFont="1" applyFill="1" applyBorder="1" applyAlignment="1">
      <alignment horizontal="center" wrapText="1"/>
    </xf>
    <xf numFmtId="0" fontId="35" fillId="0" borderId="48" xfId="0" applyFont="1" applyFill="1" applyBorder="1" applyAlignment="1">
      <alignment horizontal="center" wrapText="1"/>
    </xf>
    <xf numFmtId="0" fontId="35" fillId="0" borderId="50" xfId="0" applyFont="1" applyFill="1" applyBorder="1" applyAlignment="1">
      <alignment horizontal="center" wrapText="1"/>
    </xf>
    <xf numFmtId="1" fontId="20" fillId="0" borderId="47" xfId="0" applyNumberFormat="1" applyFont="1" applyFill="1" applyBorder="1" applyAlignment="1">
      <alignment horizontal="center"/>
    </xf>
    <xf numFmtId="0" fontId="17" fillId="0" borderId="30" xfId="0" applyFont="1" applyFill="1" applyBorder="1" applyAlignment="1">
      <alignment horizontal="center" wrapText="1"/>
    </xf>
    <xf numFmtId="0" fontId="17" fillId="0" borderId="27" xfId="0" applyFont="1" applyFill="1" applyBorder="1" applyAlignment="1">
      <alignment horizontal="center" wrapText="1"/>
    </xf>
    <xf numFmtId="0" fontId="17" fillId="0" borderId="28" xfId="0" applyFont="1" applyFill="1" applyBorder="1" applyAlignment="1">
      <alignment horizontal="center" wrapText="1"/>
    </xf>
    <xf numFmtId="1" fontId="17" fillId="0" borderId="30" xfId="0" applyNumberFormat="1" applyFont="1" applyFill="1" applyBorder="1" applyAlignment="1">
      <alignment horizontal="center" wrapText="1"/>
    </xf>
    <xf numFmtId="1" fontId="35" fillId="0" borderId="35" xfId="0" applyNumberFormat="1" applyFont="1" applyFill="1" applyBorder="1" applyAlignment="1">
      <alignment horizontal="center" wrapText="1"/>
    </xf>
    <xf numFmtId="1" fontId="35" fillId="0" borderId="49" xfId="0" applyNumberFormat="1" applyFont="1" applyFill="1" applyBorder="1" applyAlignment="1">
      <alignment horizontal="center" wrapText="1"/>
    </xf>
    <xf numFmtId="1" fontId="35" fillId="0" borderId="51" xfId="0" applyNumberFormat="1" applyFont="1" applyFill="1" applyBorder="1" applyAlignment="1">
      <alignment horizontal="center" wrapText="1"/>
    </xf>
    <xf numFmtId="0" fontId="20" fillId="0" borderId="35" xfId="0" applyFont="1" applyFill="1" applyBorder="1" applyAlignment="1">
      <alignment horizontal="center" wrapText="1"/>
    </xf>
    <xf numFmtId="0" fontId="35" fillId="0" borderId="51" xfId="0" applyFont="1" applyFill="1" applyBorder="1" applyAlignment="1">
      <alignment horizontal="center" wrapText="1"/>
    </xf>
    <xf numFmtId="0" fontId="35" fillId="0" borderId="49" xfId="0" applyFont="1" applyFill="1" applyBorder="1" applyAlignment="1">
      <alignment horizontal="center" wrapText="1"/>
    </xf>
    <xf numFmtId="1" fontId="36" fillId="0" borderId="30" xfId="0" applyNumberFormat="1" applyFont="1" applyFill="1" applyBorder="1" applyAlignment="1">
      <alignment horizontal="center"/>
    </xf>
    <xf numFmtId="164" fontId="30" fillId="0" borderId="30" xfId="0" applyNumberFormat="1" applyFont="1" applyFill="1" applyBorder="1" applyAlignment="1">
      <alignment horizontal="center" wrapText="1"/>
    </xf>
    <xf numFmtId="0" fontId="30" fillId="0" borderId="27" xfId="0" applyFont="1" applyFill="1" applyBorder="1" applyAlignment="1">
      <alignment horizontal="center" wrapText="1"/>
    </xf>
    <xf numFmtId="0" fontId="30" fillId="0" borderId="28" xfId="0" applyFont="1" applyFill="1" applyBorder="1" applyAlignment="1">
      <alignment horizontal="center" wrapText="1"/>
    </xf>
    <xf numFmtId="2" fontId="17" fillId="0" borderId="0" xfId="0" applyNumberFormat="1" applyFont="1" applyBorder="1"/>
    <xf numFmtId="0" fontId="23" fillId="0" borderId="49" xfId="0" applyFont="1" applyFill="1" applyBorder="1" applyAlignment="1">
      <alignment horizontal="center" wrapText="1"/>
    </xf>
    <xf numFmtId="0" fontId="23" fillId="0" borderId="54" xfId="0" applyFont="1" applyFill="1" applyBorder="1" applyAlignment="1">
      <alignment horizontal="center" wrapText="1"/>
    </xf>
    <xf numFmtId="0" fontId="23" fillId="0" borderId="51" xfId="0" applyFont="1" applyFill="1" applyBorder="1" applyAlignment="1">
      <alignment horizontal="center" wrapText="1"/>
    </xf>
    <xf numFmtId="0" fontId="23" fillId="0" borderId="60" xfId="0" applyFont="1" applyFill="1" applyBorder="1" applyAlignment="1">
      <alignment horizontal="center" wrapText="1"/>
    </xf>
    <xf numFmtId="0" fontId="23" fillId="0" borderId="61" xfId="0" applyFont="1" applyFill="1" applyBorder="1" applyAlignment="1">
      <alignment horizontal="center" wrapText="1"/>
    </xf>
    <xf numFmtId="1" fontId="23" fillId="0" borderId="62" xfId="0" applyNumberFormat="1" applyFont="1" applyFill="1" applyBorder="1" applyAlignment="1">
      <alignment horizontal="center" wrapText="1"/>
    </xf>
    <xf numFmtId="1" fontId="23" fillId="0" borderId="63" xfId="0" applyNumberFormat="1" applyFont="1" applyFill="1" applyBorder="1" applyAlignment="1">
      <alignment horizontal="center" wrapText="1"/>
    </xf>
    <xf numFmtId="2" fontId="23" fillId="0" borderId="64" xfId="0" applyNumberFormat="1" applyFont="1" applyFill="1" applyBorder="1" applyAlignment="1">
      <alignment horizontal="center" wrapText="1"/>
    </xf>
    <xf numFmtId="0" fontId="26" fillId="0" borderId="65" xfId="0" applyFont="1" applyFill="1" applyBorder="1" applyAlignment="1">
      <alignment horizontal="center" vertical="center" wrapText="1"/>
    </xf>
    <xf numFmtId="2" fontId="26" fillId="0" borderId="66" xfId="0" applyNumberFormat="1" applyFont="1" applyFill="1" applyBorder="1" applyAlignment="1">
      <alignment horizontal="center" vertical="center" wrapText="1"/>
    </xf>
    <xf numFmtId="0" fontId="20" fillId="0" borderId="65" xfId="0" applyFont="1" applyFill="1" applyBorder="1" applyAlignment="1">
      <alignment horizontal="center" wrapText="1"/>
    </xf>
    <xf numFmtId="2" fontId="17" fillId="0" borderId="66" xfId="0" applyNumberFormat="1" applyFont="1" applyFill="1" applyBorder="1" applyAlignment="1">
      <alignment horizontal="center"/>
    </xf>
    <xf numFmtId="0" fontId="17" fillId="0" borderId="66" xfId="0" applyFont="1" applyFill="1" applyBorder="1" applyAlignment="1">
      <alignment horizontal="center"/>
    </xf>
    <xf numFmtId="1" fontId="35" fillId="0" borderId="65" xfId="0" applyNumberFormat="1" applyFont="1" applyFill="1" applyBorder="1" applyAlignment="1">
      <alignment horizontal="center" wrapText="1"/>
    </xf>
    <xf numFmtId="2" fontId="35" fillId="0" borderId="66" xfId="0" applyNumberFormat="1" applyFont="1" applyFill="1" applyBorder="1" applyAlignment="1">
      <alignment horizontal="center" wrapText="1"/>
    </xf>
    <xf numFmtId="0" fontId="20" fillId="0" borderId="67" xfId="0" applyFont="1" applyFill="1" applyBorder="1" applyAlignment="1">
      <alignment horizontal="center" wrapText="1"/>
    </xf>
    <xf numFmtId="0" fontId="17" fillId="0" borderId="68" xfId="0" applyFont="1" applyFill="1" applyBorder="1" applyAlignment="1">
      <alignment horizontal="center"/>
    </xf>
    <xf numFmtId="1" fontId="17" fillId="0" borderId="65" xfId="0" applyNumberFormat="1" applyFont="1" applyFill="1" applyBorder="1" applyAlignment="1">
      <alignment horizontal="center" wrapText="1"/>
    </xf>
    <xf numFmtId="2" fontId="17" fillId="0" borderId="66" xfId="0" applyNumberFormat="1" applyFont="1" applyFill="1" applyBorder="1" applyAlignment="1">
      <alignment horizontal="center" wrapText="1"/>
    </xf>
    <xf numFmtId="1" fontId="20" fillId="0" borderId="69" xfId="0" applyNumberFormat="1" applyFont="1" applyFill="1" applyBorder="1" applyAlignment="1">
      <alignment horizontal="center" wrapText="1"/>
    </xf>
    <xf numFmtId="2" fontId="20" fillId="0" borderId="66" xfId="0" applyNumberFormat="1" applyFont="1" applyFill="1" applyBorder="1" applyAlignment="1">
      <alignment horizontal="center"/>
    </xf>
    <xf numFmtId="0" fontId="20" fillId="0" borderId="69" xfId="0" applyFont="1" applyFill="1" applyBorder="1" applyAlignment="1">
      <alignment horizontal="center" wrapText="1"/>
    </xf>
    <xf numFmtId="1" fontId="30" fillId="0" borderId="65" xfId="0" applyNumberFormat="1" applyFont="1" applyFill="1" applyBorder="1" applyAlignment="1">
      <alignment horizontal="center" wrapText="1"/>
    </xf>
    <xf numFmtId="164" fontId="30" fillId="0" borderId="66" xfId="0" applyNumberFormat="1" applyFont="1" applyFill="1" applyBorder="1" applyAlignment="1">
      <alignment horizontal="center" wrapText="1"/>
    </xf>
    <xf numFmtId="0" fontId="30" fillId="0" borderId="65" xfId="0" applyFont="1" applyFill="1" applyBorder="1" applyAlignment="1">
      <alignment horizontal="center" wrapText="1"/>
    </xf>
    <xf numFmtId="2" fontId="30" fillId="0" borderId="66" xfId="0" applyNumberFormat="1" applyFont="1" applyFill="1" applyBorder="1" applyAlignment="1">
      <alignment horizontal="center" wrapText="1"/>
    </xf>
    <xf numFmtId="0" fontId="35" fillId="0" borderId="46" xfId="0" applyFont="1" applyFill="1" applyBorder="1" applyAlignment="1">
      <alignment horizontal="center" wrapText="1"/>
    </xf>
    <xf numFmtId="0" fontId="35" fillId="0" borderId="45" xfId="0" applyFont="1" applyFill="1" applyBorder="1" applyAlignment="1">
      <alignment horizontal="center" wrapText="1"/>
    </xf>
    <xf numFmtId="0" fontId="23" fillId="0" borderId="43" xfId="0" applyFont="1" applyFill="1" applyBorder="1" applyAlignment="1">
      <alignment horizontal="center" wrapText="1"/>
    </xf>
    <xf numFmtId="0" fontId="35" fillId="0" borderId="44" xfId="0" applyFont="1" applyFill="1" applyBorder="1" applyAlignment="1">
      <alignment horizontal="center" wrapText="1"/>
    </xf>
    <xf numFmtId="0" fontId="23" fillId="0" borderId="70" xfId="0" applyFont="1" applyFill="1" applyBorder="1" applyAlignment="1">
      <alignment horizontal="center" wrapText="1"/>
    </xf>
    <xf numFmtId="0" fontId="35" fillId="0" borderId="71" xfId="0" applyFont="1" applyFill="1" applyBorder="1" applyAlignment="1">
      <alignment horizontal="center" wrapText="1"/>
    </xf>
    <xf numFmtId="2" fontId="17" fillId="0" borderId="68" xfId="0" applyNumberFormat="1" applyFont="1" applyFill="1" applyBorder="1" applyAlignment="1">
      <alignment horizontal="center"/>
    </xf>
    <xf numFmtId="0" fontId="18" fillId="0" borderId="37" xfId="0" applyFont="1" applyBorder="1" applyAlignment="1">
      <alignment horizontal="center" wrapText="1"/>
    </xf>
    <xf numFmtId="0" fontId="18" fillId="27" borderId="38" xfId="0" applyFont="1" applyFill="1" applyBorder="1" applyAlignment="1">
      <alignment horizontal="center" wrapText="1"/>
    </xf>
    <xf numFmtId="0" fontId="18" fillId="27" borderId="40" xfId="0" applyFont="1" applyFill="1" applyBorder="1" applyAlignment="1">
      <alignment horizontal="center" wrapText="1"/>
    </xf>
    <xf numFmtId="0" fontId="18" fillId="27" borderId="19" xfId="0" applyFont="1" applyFill="1" applyBorder="1" applyAlignment="1">
      <alignment horizontal="center" wrapText="1"/>
    </xf>
    <xf numFmtId="0" fontId="18" fillId="27" borderId="72" xfId="0" applyFont="1" applyFill="1" applyBorder="1" applyAlignment="1">
      <alignment horizontal="center" wrapText="1"/>
    </xf>
    <xf numFmtId="1" fontId="18" fillId="27" borderId="37" xfId="0" applyNumberFormat="1" applyFont="1" applyFill="1" applyBorder="1" applyAlignment="1">
      <alignment horizontal="center" wrapText="1"/>
    </xf>
    <xf numFmtId="1" fontId="19" fillId="27" borderId="38" xfId="0" applyNumberFormat="1" applyFont="1" applyFill="1" applyBorder="1" applyAlignment="1">
      <alignment horizontal="center"/>
    </xf>
    <xf numFmtId="2" fontId="19" fillId="27" borderId="39" xfId="0" applyNumberFormat="1" applyFont="1" applyFill="1" applyBorder="1" applyAlignment="1">
      <alignment horizontal="center"/>
    </xf>
    <xf numFmtId="0" fontId="37" fillId="0" borderId="0" xfId="0" applyFont="1"/>
    <xf numFmtId="1" fontId="17" fillId="0" borderId="0" xfId="0" applyNumberFormat="1" applyFont="1"/>
    <xf numFmtId="0" fontId="38" fillId="0" borderId="0" xfId="0" applyFont="1"/>
    <xf numFmtId="0" fontId="19" fillId="0" borderId="0" xfId="0" applyFont="1" applyFill="1"/>
    <xf numFmtId="0" fontId="32" fillId="0" borderId="0" xfId="0" applyFont="1" applyFill="1"/>
    <xf numFmtId="0" fontId="19" fillId="28" borderId="33" xfId="0" applyFont="1" applyFill="1" applyBorder="1" applyAlignment="1">
      <alignment horizontal="center" vertical="top" wrapText="1"/>
    </xf>
    <xf numFmtId="0" fontId="40" fillId="0" borderId="0" xfId="0" applyFont="1"/>
    <xf numFmtId="0" fontId="41" fillId="0" borderId="0" xfId="0" applyFont="1"/>
    <xf numFmtId="0" fontId="19" fillId="28" borderId="22" xfId="0" applyFont="1" applyFill="1" applyBorder="1" applyAlignment="1">
      <alignment horizontal="center" vertical="top" wrapText="1"/>
    </xf>
    <xf numFmtId="0" fontId="19" fillId="28" borderId="14" xfId="0" applyFont="1" applyFill="1" applyBorder="1" applyAlignment="1">
      <alignment horizontal="center" vertical="top" wrapText="1"/>
    </xf>
    <xf numFmtId="0" fontId="19" fillId="28" borderId="73" xfId="0" applyFont="1" applyFill="1" applyBorder="1" applyAlignment="1">
      <alignment horizontal="center" vertical="top" wrapText="1"/>
    </xf>
    <xf numFmtId="0" fontId="19" fillId="28" borderId="21" xfId="0" applyFont="1" applyFill="1" applyBorder="1" applyAlignment="1">
      <alignment horizontal="center" vertical="top" wrapText="1"/>
    </xf>
    <xf numFmtId="0" fontId="26" fillId="0" borderId="30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62" xfId="0" applyFont="1" applyBorder="1" applyAlignment="1">
      <alignment horizontal="center" vertical="center" wrapText="1"/>
    </xf>
    <xf numFmtId="0" fontId="26" fillId="0" borderId="63" xfId="0" applyFont="1" applyBorder="1" applyAlignment="1">
      <alignment horizontal="center" vertical="center" wrapText="1"/>
    </xf>
    <xf numFmtId="0" fontId="26" fillId="0" borderId="64" xfId="0" applyFont="1" applyBorder="1" applyAlignment="1">
      <alignment horizontal="center" vertical="center" wrapText="1"/>
    </xf>
    <xf numFmtId="0" fontId="26" fillId="0" borderId="65" xfId="0" applyFont="1" applyBorder="1" applyAlignment="1">
      <alignment horizontal="center" vertical="center" wrapText="1"/>
    </xf>
    <xf numFmtId="0" fontId="26" fillId="0" borderId="66" xfId="0" applyFont="1" applyBorder="1" applyAlignment="1">
      <alignment horizontal="center" vertical="center" wrapText="1"/>
    </xf>
    <xf numFmtId="0" fontId="34" fillId="0" borderId="78" xfId="0" applyFont="1" applyBorder="1" applyAlignment="1">
      <alignment horizontal="center" vertical="center" wrapText="1"/>
    </xf>
    <xf numFmtId="0" fontId="34" fillId="0" borderId="78" xfId="0" applyFont="1" applyFill="1" applyBorder="1" applyAlignment="1">
      <alignment horizontal="center" vertical="center" wrapText="1"/>
    </xf>
    <xf numFmtId="2" fontId="26" fillId="0" borderId="64" xfId="0" applyNumberFormat="1" applyFont="1" applyBorder="1" applyAlignment="1">
      <alignment horizontal="center" vertical="center" wrapText="1"/>
    </xf>
    <xf numFmtId="2" fontId="26" fillId="0" borderId="66" xfId="0" applyNumberFormat="1" applyFont="1" applyBorder="1" applyAlignment="1">
      <alignment horizontal="center" vertical="center" wrapText="1"/>
    </xf>
    <xf numFmtId="0" fontId="17" fillId="27" borderId="14" xfId="0" applyFont="1" applyFill="1" applyBorder="1" applyAlignment="1">
      <alignment vertical="top"/>
    </xf>
    <xf numFmtId="0" fontId="19" fillId="27" borderId="24" xfId="0" applyFont="1" applyFill="1" applyBorder="1" applyAlignment="1">
      <alignment horizontal="center" vertical="top"/>
    </xf>
    <xf numFmtId="0" fontId="18" fillId="29" borderId="55" xfId="0" applyFont="1" applyFill="1" applyBorder="1" applyAlignment="1">
      <alignment horizontal="center" vertical="top" wrapText="1"/>
    </xf>
    <xf numFmtId="0" fontId="18" fillId="29" borderId="56" xfId="0" applyFont="1" applyFill="1" applyBorder="1" applyAlignment="1">
      <alignment horizontal="center" vertical="top" wrapText="1"/>
    </xf>
    <xf numFmtId="0" fontId="18" fillId="29" borderId="19" xfId="0" applyFont="1" applyFill="1" applyBorder="1" applyAlignment="1">
      <alignment horizontal="center" vertical="top" wrapText="1"/>
    </xf>
    <xf numFmtId="0" fontId="18" fillId="29" borderId="57" xfId="0" applyFont="1" applyFill="1" applyBorder="1" applyAlignment="1">
      <alignment horizontal="center" vertical="top" wrapText="1"/>
    </xf>
    <xf numFmtId="0" fontId="20" fillId="0" borderId="49" xfId="0" applyFont="1" applyFill="1" applyBorder="1" applyAlignment="1">
      <alignment horizontal="center"/>
    </xf>
    <xf numFmtId="0" fontId="20" fillId="0" borderId="27" xfId="0" applyFont="1" applyFill="1" applyBorder="1" applyAlignment="1">
      <alignment horizontal="center"/>
    </xf>
    <xf numFmtId="0" fontId="20" fillId="0" borderId="48" xfId="0" applyFont="1" applyFill="1" applyBorder="1" applyAlignment="1">
      <alignment horizontal="center"/>
    </xf>
    <xf numFmtId="0" fontId="23" fillId="0" borderId="62" xfId="0" applyFont="1" applyFill="1" applyBorder="1" applyAlignment="1">
      <alignment horizontal="center" wrapText="1"/>
    </xf>
    <xf numFmtId="0" fontId="23" fillId="0" borderId="63" xfId="0" applyFont="1" applyFill="1" applyBorder="1" applyAlignment="1">
      <alignment horizontal="center" wrapText="1"/>
    </xf>
    <xf numFmtId="0" fontId="23" fillId="0" borderId="64" xfId="0" applyFont="1" applyFill="1" applyBorder="1" applyAlignment="1">
      <alignment horizontal="center" wrapText="1"/>
    </xf>
    <xf numFmtId="0" fontId="26" fillId="0" borderId="66" xfId="0" applyFont="1" applyFill="1" applyBorder="1" applyAlignment="1">
      <alignment horizontal="center" vertical="center" wrapText="1"/>
    </xf>
    <xf numFmtId="0" fontId="35" fillId="0" borderId="65" xfId="0" applyFont="1" applyFill="1" applyBorder="1" applyAlignment="1">
      <alignment horizontal="center" wrapText="1"/>
    </xf>
    <xf numFmtId="0" fontId="35" fillId="0" borderId="66" xfId="0" applyFont="1" applyFill="1" applyBorder="1" applyAlignment="1">
      <alignment horizontal="center" wrapText="1"/>
    </xf>
    <xf numFmtId="0" fontId="35" fillId="0" borderId="67" xfId="0" applyFont="1" applyFill="1" applyBorder="1" applyAlignment="1">
      <alignment horizontal="center" wrapText="1"/>
    </xf>
    <xf numFmtId="0" fontId="35" fillId="0" borderId="68" xfId="0" applyFont="1" applyFill="1" applyBorder="1" applyAlignment="1">
      <alignment horizontal="center" wrapText="1"/>
    </xf>
    <xf numFmtId="0" fontId="17" fillId="0" borderId="65" xfId="0" applyFont="1" applyFill="1" applyBorder="1" applyAlignment="1">
      <alignment horizontal="center" wrapText="1"/>
    </xf>
    <xf numFmtId="0" fontId="17" fillId="0" borderId="66" xfId="0" applyFont="1" applyFill="1" applyBorder="1" applyAlignment="1">
      <alignment horizontal="center" wrapText="1"/>
    </xf>
    <xf numFmtId="1" fontId="35" fillId="0" borderId="69" xfId="0" applyNumberFormat="1" applyFont="1" applyFill="1" applyBorder="1" applyAlignment="1">
      <alignment horizontal="center" wrapText="1"/>
    </xf>
    <xf numFmtId="1" fontId="35" fillId="0" borderId="79" xfId="0" applyNumberFormat="1" applyFont="1" applyFill="1" applyBorder="1" applyAlignment="1">
      <alignment horizontal="center" wrapText="1"/>
    </xf>
    <xf numFmtId="0" fontId="20" fillId="0" borderId="79" xfId="0" applyFont="1" applyFill="1" applyBorder="1" applyAlignment="1">
      <alignment horizontal="center" wrapText="1"/>
    </xf>
    <xf numFmtId="0" fontId="30" fillId="0" borderId="66" xfId="0" applyFont="1" applyFill="1" applyBorder="1" applyAlignment="1">
      <alignment horizontal="center" wrapText="1"/>
    </xf>
    <xf numFmtId="0" fontId="35" fillId="0" borderId="80" xfId="0" applyFont="1" applyFill="1" applyBorder="1" applyAlignment="1">
      <alignment horizontal="center" wrapText="1"/>
    </xf>
    <xf numFmtId="0" fontId="35" fillId="0" borderId="57" xfId="0" applyFont="1" applyFill="1" applyBorder="1" applyAlignment="1">
      <alignment horizontal="center" wrapText="1"/>
    </xf>
    <xf numFmtId="0" fontId="35" fillId="0" borderId="81" xfId="0" applyFont="1" applyFill="1" applyBorder="1" applyAlignment="1">
      <alignment horizontal="center" wrapText="1"/>
    </xf>
    <xf numFmtId="0" fontId="23" fillId="0" borderId="85" xfId="0" applyFont="1" applyFill="1" applyBorder="1" applyAlignment="1">
      <alignment horizontal="center" wrapText="1"/>
    </xf>
    <xf numFmtId="0" fontId="23" fillId="0" borderId="83" xfId="0" applyFont="1" applyFill="1" applyBorder="1" applyAlignment="1">
      <alignment horizontal="center" wrapText="1"/>
    </xf>
    <xf numFmtId="0" fontId="17" fillId="0" borderId="83" xfId="0" applyFont="1" applyFill="1" applyBorder="1" applyAlignment="1">
      <alignment horizontal="center" wrapText="1"/>
    </xf>
    <xf numFmtId="0" fontId="17" fillId="0" borderId="84" xfId="0" applyFont="1" applyFill="1" applyBorder="1" applyAlignment="1">
      <alignment horizontal="center" wrapText="1"/>
    </xf>
    <xf numFmtId="0" fontId="17" fillId="0" borderId="11" xfId="0" applyFont="1" applyFill="1" applyBorder="1"/>
    <xf numFmtId="0" fontId="17" fillId="0" borderId="28" xfId="0" applyFont="1" applyFill="1" applyBorder="1" applyAlignment="1">
      <alignment horizontal="center"/>
    </xf>
    <xf numFmtId="0" fontId="17" fillId="0" borderId="86" xfId="0" applyFont="1" applyFill="1" applyBorder="1" applyAlignment="1">
      <alignment horizontal="center" wrapText="1"/>
    </xf>
    <xf numFmtId="0" fontId="17" fillId="0" borderId="82" xfId="0" applyFont="1" applyFill="1" applyBorder="1" applyAlignment="1">
      <alignment horizontal="center" wrapText="1"/>
    </xf>
    <xf numFmtId="0" fontId="17" fillId="0" borderId="89" xfId="0" applyFont="1" applyFill="1" applyBorder="1" applyAlignment="1">
      <alignment horizontal="center" wrapText="1"/>
    </xf>
    <xf numFmtId="0" fontId="17" fillId="0" borderId="87" xfId="0" applyFont="1" applyFill="1" applyBorder="1" applyAlignment="1">
      <alignment horizontal="center" wrapText="1"/>
    </xf>
    <xf numFmtId="0" fontId="17" fillId="0" borderId="26" xfId="0" applyFont="1" applyFill="1" applyBorder="1" applyAlignment="1">
      <alignment horizontal="center" wrapText="1"/>
    </xf>
    <xf numFmtId="0" fontId="17" fillId="0" borderId="90" xfId="0" applyFont="1" applyFill="1" applyBorder="1" applyAlignment="1">
      <alignment horizontal="center" wrapText="1"/>
    </xf>
    <xf numFmtId="0" fontId="17" fillId="0" borderId="12" xfId="0" applyFont="1" applyFill="1" applyBorder="1"/>
    <xf numFmtId="0" fontId="17" fillId="0" borderId="13" xfId="0" applyFont="1" applyFill="1" applyBorder="1"/>
    <xf numFmtId="0" fontId="17" fillId="0" borderId="88" xfId="0" applyFont="1" applyFill="1" applyBorder="1" applyAlignment="1">
      <alignment horizontal="center" wrapText="1"/>
    </xf>
    <xf numFmtId="0" fontId="17" fillId="0" borderId="91" xfId="0" applyFont="1" applyFill="1" applyBorder="1" applyAlignment="1">
      <alignment horizontal="center" wrapText="1"/>
    </xf>
    <xf numFmtId="0" fontId="17" fillId="0" borderId="92" xfId="0" applyFont="1" applyFill="1" applyBorder="1" applyAlignment="1">
      <alignment horizontal="center" wrapText="1"/>
    </xf>
    <xf numFmtId="0" fontId="17" fillId="0" borderId="93" xfId="0" applyFont="1" applyFill="1" applyBorder="1" applyAlignment="1">
      <alignment horizontal="center" wrapText="1"/>
    </xf>
    <xf numFmtId="0" fontId="17" fillId="0" borderId="47" xfId="0" applyFont="1" applyFill="1" applyBorder="1" applyAlignment="1">
      <alignment horizontal="center" wrapText="1"/>
    </xf>
    <xf numFmtId="0" fontId="33" fillId="0" borderId="0" xfId="0" applyFont="1" applyFill="1" applyAlignment="1">
      <alignment horizontal="left"/>
    </xf>
    <xf numFmtId="0" fontId="34" fillId="27" borderId="18" xfId="0" applyFont="1" applyFill="1" applyBorder="1" applyAlignment="1">
      <alignment horizontal="center" vertical="center" wrapText="1"/>
    </xf>
    <xf numFmtId="0" fontId="33" fillId="0" borderId="0" xfId="0" applyFont="1"/>
    <xf numFmtId="0" fontId="26" fillId="0" borderId="67" xfId="0" applyFont="1" applyBorder="1" applyAlignment="1">
      <alignment horizontal="center" vertical="center" wrapText="1"/>
    </xf>
    <xf numFmtId="0" fontId="26" fillId="0" borderId="47" xfId="0" applyFont="1" applyBorder="1" applyAlignment="1">
      <alignment horizontal="center" vertical="center" wrapText="1"/>
    </xf>
    <xf numFmtId="0" fontId="26" fillId="0" borderId="68" xfId="0" applyFont="1" applyBorder="1" applyAlignment="1">
      <alignment horizontal="center" vertical="center" wrapText="1"/>
    </xf>
    <xf numFmtId="0" fontId="34" fillId="0" borderId="94" xfId="0" applyFont="1" applyBorder="1" applyAlignment="1">
      <alignment horizontal="center" vertical="center" wrapText="1"/>
    </xf>
    <xf numFmtId="0" fontId="34" fillId="0" borderId="94" xfId="0" applyFont="1" applyFill="1" applyBorder="1" applyAlignment="1">
      <alignment horizontal="center" vertical="center" wrapText="1"/>
    </xf>
    <xf numFmtId="2" fontId="26" fillId="0" borderId="68" xfId="0" applyNumberFormat="1" applyFont="1" applyBorder="1" applyAlignment="1">
      <alignment horizontal="center" vertical="center" wrapText="1"/>
    </xf>
    <xf numFmtId="0" fontId="34" fillId="27" borderId="37" xfId="0" applyFont="1" applyFill="1" applyBorder="1" applyAlignment="1">
      <alignment horizontal="center" vertical="center" wrapText="1"/>
    </xf>
    <xf numFmtId="0" fontId="34" fillId="27" borderId="38" xfId="0" applyFont="1" applyFill="1" applyBorder="1" applyAlignment="1">
      <alignment horizontal="center" vertical="center" wrapText="1"/>
    </xf>
    <xf numFmtId="0" fontId="39" fillId="27" borderId="38" xfId="0" applyFont="1" applyFill="1" applyBorder="1" applyAlignment="1">
      <alignment horizontal="center" vertical="center" wrapText="1"/>
    </xf>
    <xf numFmtId="2" fontId="34" fillId="27" borderId="39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27" fillId="0" borderId="0" xfId="0" applyFont="1" applyBorder="1" applyAlignment="1">
      <alignment horizontal="center" wrapText="1"/>
    </xf>
    <xf numFmtId="1" fontId="17" fillId="0" borderId="0" xfId="0" applyNumberFormat="1" applyFont="1" applyBorder="1" applyAlignment="1">
      <alignment horizontal="center"/>
    </xf>
    <xf numFmtId="0" fontId="26" fillId="0" borderId="0" xfId="0" applyFont="1" applyBorder="1" applyAlignment="1">
      <alignment horizontal="center" vertical="center" wrapText="1"/>
    </xf>
    <xf numFmtId="0" fontId="20" fillId="0" borderId="30" xfId="0" applyFont="1" applyBorder="1" applyAlignment="1">
      <alignment horizontal="center"/>
    </xf>
    <xf numFmtId="0" fontId="17" fillId="0" borderId="30" xfId="0" applyFont="1" applyBorder="1" applyAlignment="1">
      <alignment horizontal="center"/>
    </xf>
    <xf numFmtId="0" fontId="19" fillId="0" borderId="36" xfId="0" applyFont="1" applyBorder="1" applyAlignment="1">
      <alignment horizontal="left"/>
    </xf>
    <xf numFmtId="0" fontId="19" fillId="0" borderId="52" xfId="0" applyFont="1" applyBorder="1" applyAlignment="1">
      <alignment horizontal="left"/>
    </xf>
    <xf numFmtId="0" fontId="19" fillId="0" borderId="53" xfId="0" applyFont="1" applyBorder="1" applyAlignment="1">
      <alignment horizontal="left"/>
    </xf>
    <xf numFmtId="0" fontId="20" fillId="0" borderId="62" xfId="0" applyFont="1" applyBorder="1" applyAlignment="1">
      <alignment horizontal="center"/>
    </xf>
    <xf numFmtId="0" fontId="20" fillId="0" borderId="63" xfId="0" applyFont="1" applyBorder="1" applyAlignment="1">
      <alignment horizontal="center"/>
    </xf>
    <xf numFmtId="0" fontId="20" fillId="0" borderId="64" xfId="0" applyFont="1" applyBorder="1" applyAlignment="1">
      <alignment horizontal="center"/>
    </xf>
    <xf numFmtId="0" fontId="20" fillId="0" borderId="65" xfId="0" applyFont="1" applyBorder="1" applyAlignment="1">
      <alignment horizontal="center"/>
    </xf>
    <xf numFmtId="0" fontId="20" fillId="0" borderId="66" xfId="0" applyFont="1" applyBorder="1" applyAlignment="1">
      <alignment horizontal="center"/>
    </xf>
    <xf numFmtId="0" fontId="17" fillId="0" borderId="65" xfId="0" applyFont="1" applyBorder="1" applyAlignment="1">
      <alignment horizontal="center"/>
    </xf>
    <xf numFmtId="0" fontId="17" fillId="0" borderId="66" xfId="0" applyFont="1" applyBorder="1" applyAlignment="1">
      <alignment horizontal="center"/>
    </xf>
    <xf numFmtId="0" fontId="20" fillId="0" borderId="75" xfId="0" applyFont="1" applyBorder="1" applyAlignment="1">
      <alignment horizontal="center"/>
    </xf>
    <xf numFmtId="0" fontId="20" fillId="0" borderId="76" xfId="0" applyFont="1" applyBorder="1" applyAlignment="1">
      <alignment horizontal="center"/>
    </xf>
    <xf numFmtId="0" fontId="20" fillId="0" borderId="77" xfId="0" applyFont="1" applyBorder="1" applyAlignment="1">
      <alignment horizontal="center"/>
    </xf>
    <xf numFmtId="0" fontId="19" fillId="27" borderId="14" xfId="0" applyFont="1" applyFill="1" applyBorder="1" applyAlignment="1">
      <alignment horizontal="left"/>
    </xf>
    <xf numFmtId="0" fontId="19" fillId="27" borderId="15" xfId="0" applyFont="1" applyFill="1" applyBorder="1"/>
    <xf numFmtId="0" fontId="19" fillId="27" borderId="16" xfId="0" applyFont="1" applyFill="1" applyBorder="1"/>
    <xf numFmtId="0" fontId="19" fillId="27" borderId="17" xfId="0" applyFont="1" applyFill="1" applyBorder="1"/>
    <xf numFmtId="0" fontId="19" fillId="27" borderId="20" xfId="0" applyFont="1" applyFill="1" applyBorder="1" applyAlignment="1">
      <alignment horizontal="left"/>
    </xf>
    <xf numFmtId="0" fontId="19" fillId="27" borderId="14" xfId="0" applyFont="1" applyFill="1" applyBorder="1" applyAlignment="1">
      <alignment horizontal="center"/>
    </xf>
    <xf numFmtId="0" fontId="19" fillId="27" borderId="73" xfId="0" applyFont="1" applyFill="1" applyBorder="1" applyAlignment="1">
      <alignment horizontal="center"/>
    </xf>
    <xf numFmtId="0" fontId="19" fillId="27" borderId="22" xfId="0" applyFont="1" applyFill="1" applyBorder="1" applyAlignment="1">
      <alignment horizontal="center"/>
    </xf>
    <xf numFmtId="0" fontId="19" fillId="27" borderId="21" xfId="0" applyFont="1" applyFill="1" applyBorder="1" applyAlignment="1">
      <alignment horizontal="center"/>
    </xf>
    <xf numFmtId="0" fontId="18" fillId="0" borderId="36" xfId="0" applyFont="1" applyBorder="1" applyAlignment="1">
      <alignment horizontal="center"/>
    </xf>
    <xf numFmtId="0" fontId="18" fillId="0" borderId="52" xfId="0" applyFont="1" applyBorder="1" applyAlignment="1">
      <alignment horizontal="center"/>
    </xf>
    <xf numFmtId="0" fontId="18" fillId="0" borderId="53" xfId="0" applyFont="1" applyBorder="1" applyAlignment="1">
      <alignment horizontal="center"/>
    </xf>
    <xf numFmtId="0" fontId="19" fillId="29" borderId="22" xfId="0" applyFont="1" applyFill="1" applyBorder="1" applyAlignment="1">
      <alignment horizontal="center" wrapText="1"/>
    </xf>
    <xf numFmtId="0" fontId="19" fillId="29" borderId="24" xfId="0" applyFont="1" applyFill="1" applyBorder="1" applyAlignment="1">
      <alignment wrapText="1"/>
    </xf>
    <xf numFmtId="0" fontId="19" fillId="29" borderId="37" xfId="0" applyFont="1" applyFill="1" applyBorder="1" applyAlignment="1">
      <alignment horizontal="center" wrapText="1"/>
    </xf>
    <xf numFmtId="0" fontId="19" fillId="29" borderId="38" xfId="0" applyFont="1" applyFill="1" applyBorder="1" applyAlignment="1">
      <alignment horizontal="center" wrapText="1"/>
    </xf>
    <xf numFmtId="0" fontId="19" fillId="29" borderId="39" xfId="0" applyFont="1" applyFill="1" applyBorder="1" applyAlignment="1">
      <alignment horizontal="center" wrapText="1"/>
    </xf>
    <xf numFmtId="0" fontId="20" fillId="0" borderId="30" xfId="0" applyFont="1" applyFill="1" applyBorder="1" applyAlignment="1">
      <alignment horizontal="center" wrapText="1"/>
    </xf>
    <xf numFmtId="0" fontId="20" fillId="0" borderId="47" xfId="0" applyFont="1" applyFill="1" applyBorder="1" applyAlignment="1">
      <alignment horizontal="center" wrapText="1"/>
    </xf>
    <xf numFmtId="0" fontId="19" fillId="27" borderId="15" xfId="0" applyFont="1" applyFill="1" applyBorder="1" applyAlignment="1">
      <alignment horizontal="left"/>
    </xf>
    <xf numFmtId="0" fontId="18" fillId="27" borderId="15" xfId="0" applyFont="1" applyFill="1" applyBorder="1" applyAlignment="1">
      <alignment horizontal="center"/>
    </xf>
    <xf numFmtId="0" fontId="18" fillId="27" borderId="19" xfId="0" applyFont="1" applyFill="1" applyBorder="1" applyAlignment="1">
      <alignment horizontal="center"/>
    </xf>
    <xf numFmtId="0" fontId="19" fillId="27" borderId="37" xfId="0" applyFont="1" applyFill="1" applyBorder="1"/>
    <xf numFmtId="0" fontId="19" fillId="27" borderId="38" xfId="0" applyFont="1" applyFill="1" applyBorder="1" applyAlignment="1">
      <alignment horizontal="center"/>
    </xf>
    <xf numFmtId="0" fontId="19" fillId="27" borderId="39" xfId="0" applyFont="1" applyFill="1" applyBorder="1" applyAlignment="1">
      <alignment horizontal="center"/>
    </xf>
    <xf numFmtId="0" fontId="37" fillId="0" borderId="0" xfId="0" applyFont="1" applyBorder="1"/>
    <xf numFmtId="0" fontId="32" fillId="0" borderId="0" xfId="0" applyFont="1" applyBorder="1" applyAlignment="1">
      <alignment horizontal="left"/>
    </xf>
    <xf numFmtId="0" fontId="27" fillId="0" borderId="0" xfId="0" applyFont="1" applyBorder="1"/>
    <xf numFmtId="0" fontId="32" fillId="0" borderId="0" xfId="0" applyFont="1" applyBorder="1"/>
    <xf numFmtId="0" fontId="27" fillId="0" borderId="0" xfId="0" applyFont="1" applyBorder="1" applyAlignment="1">
      <alignment horizontal="center"/>
    </xf>
    <xf numFmtId="0" fontId="29" fillId="0" borderId="0" xfId="0" applyFont="1" applyBorder="1"/>
    <xf numFmtId="0" fontId="27" fillId="24" borderId="0" xfId="0" applyFont="1" applyFill="1" applyBorder="1" applyAlignment="1">
      <alignment horizontal="center" wrapText="1"/>
    </xf>
    <xf numFmtId="0" fontId="43" fillId="25" borderId="0" xfId="0" applyFont="1" applyFill="1" applyBorder="1" applyAlignment="1">
      <alignment horizontal="center" wrapText="1"/>
    </xf>
    <xf numFmtId="0" fontId="29" fillId="0" borderId="0" xfId="0" applyFont="1" applyBorder="1" applyAlignment="1">
      <alignment horizontal="center" wrapText="1"/>
    </xf>
    <xf numFmtId="0" fontId="29" fillId="26" borderId="0" xfId="0" applyFont="1" applyFill="1" applyBorder="1" applyAlignment="1">
      <alignment horizontal="center" wrapText="1"/>
    </xf>
    <xf numFmtId="0" fontId="19" fillId="0" borderId="0" xfId="0" applyFont="1" applyBorder="1" applyAlignment="1">
      <alignment horizontal="center" vertical="top" wrapText="1"/>
    </xf>
    <xf numFmtId="0" fontId="19" fillId="28" borderId="14" xfId="0" applyFont="1" applyFill="1" applyBorder="1" applyAlignment="1">
      <alignment horizontal="center" vertical="top" wrapText="1"/>
    </xf>
    <xf numFmtId="0" fontId="19" fillId="28" borderId="23" xfId="0" applyFont="1" applyFill="1" applyBorder="1" applyAlignment="1">
      <alignment horizontal="center" vertical="top" wrapText="1"/>
    </xf>
    <xf numFmtId="0" fontId="19" fillId="28" borderId="29" xfId="0" applyFont="1" applyFill="1" applyBorder="1" applyAlignment="1">
      <alignment horizontal="center" vertical="top" wrapText="1"/>
    </xf>
    <xf numFmtId="0" fontId="19" fillId="28" borderId="25" xfId="0" applyFont="1" applyFill="1" applyBorder="1" applyAlignment="1">
      <alignment horizontal="center" vertical="top" wrapText="1"/>
    </xf>
    <xf numFmtId="0" fontId="19" fillId="28" borderId="10" xfId="0" applyFont="1" applyFill="1" applyBorder="1" applyAlignment="1">
      <alignment horizontal="center" vertical="top" wrapText="1"/>
    </xf>
    <xf numFmtId="0" fontId="19" fillId="28" borderId="32" xfId="0" applyFont="1" applyFill="1" applyBorder="1" applyAlignment="1">
      <alignment horizontal="center" vertical="top" wrapText="1"/>
    </xf>
    <xf numFmtId="0" fontId="19" fillId="28" borderId="34" xfId="0" applyFont="1" applyFill="1" applyBorder="1" applyAlignment="1">
      <alignment horizontal="center" vertical="top" wrapText="1"/>
    </xf>
    <xf numFmtId="0" fontId="19" fillId="28" borderId="74" xfId="0" applyFont="1" applyFill="1" applyBorder="1" applyAlignment="1">
      <alignment horizontal="center" vertical="top" wrapText="1"/>
    </xf>
    <xf numFmtId="0" fontId="18" fillId="29" borderId="36" xfId="0" applyFont="1" applyFill="1" applyBorder="1" applyAlignment="1">
      <alignment horizontal="center" vertical="top" wrapText="1"/>
    </xf>
    <xf numFmtId="0" fontId="18" fillId="29" borderId="53" xfId="0" applyFont="1" applyFill="1" applyBorder="1" applyAlignment="1">
      <alignment horizontal="center" vertical="top" wrapText="1"/>
    </xf>
    <xf numFmtId="0" fontId="18" fillId="29" borderId="37" xfId="0" applyFont="1" applyFill="1" applyBorder="1" applyAlignment="1">
      <alignment horizontal="center" vertical="top" wrapText="1"/>
    </xf>
    <xf numFmtId="0" fontId="18" fillId="29" borderId="38" xfId="0" applyFont="1" applyFill="1" applyBorder="1" applyAlignment="1">
      <alignment horizontal="center" vertical="top" wrapText="1"/>
    </xf>
    <xf numFmtId="0" fontId="18" fillId="29" borderId="39" xfId="0" applyFont="1" applyFill="1" applyBorder="1" applyAlignment="1">
      <alignment horizontal="center" vertical="top" wrapText="1"/>
    </xf>
    <xf numFmtId="0" fontId="18" fillId="29" borderId="40" xfId="0" applyFont="1" applyFill="1" applyBorder="1" applyAlignment="1">
      <alignment horizontal="center" vertical="top" wrapText="1"/>
    </xf>
    <xf numFmtId="0" fontId="19" fillId="29" borderId="41" xfId="0" applyFont="1" applyFill="1" applyBorder="1" applyAlignment="1">
      <alignment horizontal="center" vertical="top" wrapText="1"/>
    </xf>
    <xf numFmtId="0" fontId="19" fillId="29" borderId="58" xfId="0" applyFont="1" applyFill="1" applyBorder="1" applyAlignment="1">
      <alignment horizontal="center" vertical="top" wrapText="1"/>
    </xf>
    <xf numFmtId="0" fontId="27" fillId="24" borderId="0" xfId="0" applyFont="1" applyFill="1" applyBorder="1" applyAlignment="1">
      <alignment horizontal="center" wrapText="1"/>
    </xf>
    <xf numFmtId="0" fontId="19" fillId="29" borderId="42" xfId="0" applyFont="1" applyFill="1" applyBorder="1" applyAlignment="1">
      <alignment horizontal="center" vertical="top" wrapText="1"/>
    </xf>
    <xf numFmtId="0" fontId="19" fillId="29" borderId="59" xfId="0" applyFont="1" applyFill="1" applyBorder="1" applyAlignment="1">
      <alignment horizontal="center" vertical="top" wrapText="1"/>
    </xf>
    <xf numFmtId="0" fontId="19" fillId="29" borderId="15" xfId="0" applyFont="1" applyFill="1" applyBorder="1" applyAlignment="1">
      <alignment horizontal="center" vertical="top" wrapText="1"/>
    </xf>
    <xf numFmtId="0" fontId="19" fillId="29" borderId="16" xfId="0" applyFont="1" applyFill="1" applyBorder="1" applyAlignment="1">
      <alignment horizontal="center" vertical="top" wrapText="1"/>
    </xf>
    <xf numFmtId="0" fontId="19" fillId="29" borderId="17" xfId="0" applyFont="1" applyFill="1" applyBorder="1" applyAlignment="1">
      <alignment horizontal="center" vertical="top" wrapTex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Saída" xfId="34" builtinId="21" customBuiltin="1"/>
    <cellStyle name="Texto de Aviso" xfId="35" builtinId="11" customBuiltin="1"/>
    <cellStyle name="Texto Explicativo" xfId="36" builtinId="53" customBuiltin="1"/>
    <cellStyle name="Título 1" xfId="37" builtinId="16" customBuiltin="1"/>
    <cellStyle name="Título 1 1" xfId="38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Figura 1. MDDA - Distribuição dos casos de diarreia por semana epidemiológica no Estado de São Paulo, 2014</a:t>
            </a:r>
          </a:p>
        </c:rich>
      </c:tx>
      <c:layout/>
      <c:overlay val="1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'ESP CONSOL 2014'!$B$143:$BB$143</c:f>
              <c:numCache>
                <c:formatCode>General</c:formatCode>
                <c:ptCount val="53"/>
                <c:pt idx="0">
                  <c:v>21709</c:v>
                </c:pt>
                <c:pt idx="1">
                  <c:v>25750</c:v>
                </c:pt>
                <c:pt idx="2">
                  <c:v>24884</c:v>
                </c:pt>
                <c:pt idx="3">
                  <c:v>25576</c:v>
                </c:pt>
                <c:pt idx="4">
                  <c:v>26884</c:v>
                </c:pt>
                <c:pt idx="5">
                  <c:v>30242</c:v>
                </c:pt>
                <c:pt idx="6">
                  <c:v>33182</c:v>
                </c:pt>
                <c:pt idx="7">
                  <c:v>29700</c:v>
                </c:pt>
                <c:pt idx="8">
                  <c:v>29230</c:v>
                </c:pt>
                <c:pt idx="9">
                  <c:v>26564</c:v>
                </c:pt>
                <c:pt idx="10">
                  <c:v>28806</c:v>
                </c:pt>
                <c:pt idx="11">
                  <c:v>28992</c:v>
                </c:pt>
                <c:pt idx="12">
                  <c:v>25275</c:v>
                </c:pt>
                <c:pt idx="13">
                  <c:v>25447</c:v>
                </c:pt>
                <c:pt idx="14">
                  <c:v>25318</c:v>
                </c:pt>
                <c:pt idx="15">
                  <c:v>20001</c:v>
                </c:pt>
                <c:pt idx="16">
                  <c:v>20773</c:v>
                </c:pt>
                <c:pt idx="17">
                  <c:v>17676</c:v>
                </c:pt>
                <c:pt idx="18">
                  <c:v>19698</c:v>
                </c:pt>
                <c:pt idx="19">
                  <c:v>20040</c:v>
                </c:pt>
                <c:pt idx="20">
                  <c:v>19823</c:v>
                </c:pt>
                <c:pt idx="21">
                  <c:v>18791</c:v>
                </c:pt>
                <c:pt idx="22">
                  <c:v>19237</c:v>
                </c:pt>
                <c:pt idx="23">
                  <c:v>18753</c:v>
                </c:pt>
                <c:pt idx="24">
                  <c:v>16993</c:v>
                </c:pt>
                <c:pt idx="25">
                  <c:v>17867</c:v>
                </c:pt>
                <c:pt idx="26">
                  <c:v>18311</c:v>
                </c:pt>
                <c:pt idx="27">
                  <c:v>17947</c:v>
                </c:pt>
                <c:pt idx="28">
                  <c:v>18117</c:v>
                </c:pt>
                <c:pt idx="29">
                  <c:v>19755</c:v>
                </c:pt>
                <c:pt idx="30">
                  <c:v>20931</c:v>
                </c:pt>
                <c:pt idx="31">
                  <c:v>24082</c:v>
                </c:pt>
                <c:pt idx="32">
                  <c:v>29098</c:v>
                </c:pt>
                <c:pt idx="33">
                  <c:v>30507</c:v>
                </c:pt>
                <c:pt idx="34">
                  <c:v>31940</c:v>
                </c:pt>
                <c:pt idx="35">
                  <c:v>31231</c:v>
                </c:pt>
                <c:pt idx="36">
                  <c:v>31250</c:v>
                </c:pt>
                <c:pt idx="37">
                  <c:v>31175</c:v>
                </c:pt>
                <c:pt idx="38">
                  <c:v>27299</c:v>
                </c:pt>
                <c:pt idx="39">
                  <c:v>24002</c:v>
                </c:pt>
                <c:pt idx="40">
                  <c:v>24299</c:v>
                </c:pt>
                <c:pt idx="41">
                  <c:v>26368</c:v>
                </c:pt>
                <c:pt idx="42">
                  <c:v>25387</c:v>
                </c:pt>
                <c:pt idx="43">
                  <c:v>22161</c:v>
                </c:pt>
                <c:pt idx="44">
                  <c:v>22042</c:v>
                </c:pt>
                <c:pt idx="45">
                  <c:v>22152</c:v>
                </c:pt>
                <c:pt idx="46">
                  <c:v>20234</c:v>
                </c:pt>
                <c:pt idx="47">
                  <c:v>19678</c:v>
                </c:pt>
                <c:pt idx="48">
                  <c:v>19659</c:v>
                </c:pt>
                <c:pt idx="49">
                  <c:v>19562</c:v>
                </c:pt>
                <c:pt idx="50">
                  <c:v>18064</c:v>
                </c:pt>
                <c:pt idx="51">
                  <c:v>16665</c:v>
                </c:pt>
                <c:pt idx="52">
                  <c:v>19718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320832"/>
        <c:axId val="77555968"/>
      </c:lineChart>
      <c:catAx>
        <c:axId val="91320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77555968"/>
        <c:crosses val="autoZero"/>
        <c:auto val="1"/>
        <c:lblAlgn val="ctr"/>
        <c:lblOffset val="100"/>
        <c:noMultiLvlLbl val="0"/>
      </c:catAx>
      <c:valAx>
        <c:axId val="775559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1320832"/>
        <c:crosses val="autoZero"/>
        <c:crossBetween val="between"/>
        <c:majorUnit val="10000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 - Número de casos de diarreia por faixa etária por trimestre de ocorrência (tendência bruta sem correção por intervalos de faixas etárias), ESP, 2014 </a:t>
            </a:r>
          </a:p>
        </c:rich>
      </c:tx>
      <c:layout>
        <c:manualLayout>
          <c:xMode val="edge"/>
          <c:yMode val="edge"/>
          <c:x val="0.1188614157682412"/>
          <c:y val="4.2260961436872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94053680111308"/>
          <c:y val="0.1941709821929945"/>
          <c:w val="0.81241052667034586"/>
          <c:h val="0.64156615129923333"/>
        </c:manualLayout>
      </c:layout>
      <c:barChart>
        <c:barDir val="col"/>
        <c:grouping val="clustered"/>
        <c:varyColors val="0"/>
        <c:ser>
          <c:idx val="0"/>
          <c:order val="0"/>
          <c:tx>
            <c:v>&lt;1a</c:v>
          </c:tx>
          <c:invertIfNegative val="0"/>
          <c:cat>
            <c:strRef>
              <c:f>'ESP CONSOL 2014'!$A$151:$A$154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'ESP CONSOL 2014'!$B$151:$B$154</c:f>
              <c:numCache>
                <c:formatCode>General</c:formatCode>
                <c:ptCount val="4"/>
                <c:pt idx="0">
                  <c:v>15645</c:v>
                </c:pt>
                <c:pt idx="1">
                  <c:v>10326</c:v>
                </c:pt>
                <c:pt idx="2">
                  <c:v>11349</c:v>
                </c:pt>
                <c:pt idx="3">
                  <c:v>10445</c:v>
                </c:pt>
              </c:numCache>
            </c:numRef>
          </c:val>
        </c:ser>
        <c:ser>
          <c:idx val="1"/>
          <c:order val="1"/>
          <c:tx>
            <c:strRef>
              <c:f>'ESP CONSOL 2014'!$C$150</c:f>
              <c:strCache>
                <c:ptCount val="1"/>
                <c:pt idx="0">
                  <c:v>1-4a</c:v>
                </c:pt>
              </c:strCache>
            </c:strRef>
          </c:tx>
          <c:invertIfNegative val="0"/>
          <c:cat>
            <c:strRef>
              <c:f>'ESP CONSOL 2014'!$A$151:$A$154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'ESP CONSOL 2014'!$C$151:$C$154</c:f>
              <c:numCache>
                <c:formatCode>General</c:formatCode>
                <c:ptCount val="4"/>
                <c:pt idx="0">
                  <c:v>54101</c:v>
                </c:pt>
                <c:pt idx="1">
                  <c:v>44637</c:v>
                </c:pt>
                <c:pt idx="2">
                  <c:v>60702</c:v>
                </c:pt>
                <c:pt idx="3">
                  <c:v>38624</c:v>
                </c:pt>
              </c:numCache>
            </c:numRef>
          </c:val>
        </c:ser>
        <c:ser>
          <c:idx val="2"/>
          <c:order val="2"/>
          <c:tx>
            <c:strRef>
              <c:f>'ESP CONSOL 2014'!$D$150</c:f>
              <c:strCache>
                <c:ptCount val="1"/>
                <c:pt idx="0">
                  <c:v>5-9a</c:v>
                </c:pt>
              </c:strCache>
            </c:strRef>
          </c:tx>
          <c:invertIfNegative val="0"/>
          <c:cat>
            <c:strRef>
              <c:f>'ESP CONSOL 2014'!$A$151:$A$154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'ESP CONSOL 2014'!$D$151:$D$154</c:f>
              <c:numCache>
                <c:formatCode>General</c:formatCode>
                <c:ptCount val="4"/>
                <c:pt idx="0">
                  <c:v>31298</c:v>
                </c:pt>
                <c:pt idx="1">
                  <c:v>26246</c:v>
                </c:pt>
                <c:pt idx="2">
                  <c:v>41299</c:v>
                </c:pt>
                <c:pt idx="3">
                  <c:v>27312</c:v>
                </c:pt>
              </c:numCache>
            </c:numRef>
          </c:val>
        </c:ser>
        <c:ser>
          <c:idx val="3"/>
          <c:order val="3"/>
          <c:tx>
            <c:strRef>
              <c:f>'ESP CONSOL 2014'!$E$150</c:f>
              <c:strCache>
                <c:ptCount val="1"/>
                <c:pt idx="0">
                  <c:v>10 a e +</c:v>
                </c:pt>
              </c:strCache>
            </c:strRef>
          </c:tx>
          <c:invertIfNegative val="0"/>
          <c:cat>
            <c:strRef>
              <c:f>'ESP CONSOL 2014'!$A$151:$A$154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'ESP CONSOL 2014'!$E$151:$E$154</c:f>
              <c:numCache>
                <c:formatCode>General</c:formatCode>
                <c:ptCount val="4"/>
                <c:pt idx="0">
                  <c:v>252986</c:v>
                </c:pt>
                <c:pt idx="1">
                  <c:v>176646</c:v>
                </c:pt>
                <c:pt idx="2">
                  <c:v>215026</c:v>
                </c:pt>
                <c:pt idx="3">
                  <c:v>221143</c:v>
                </c:pt>
              </c:numCache>
            </c:numRef>
          </c:val>
        </c:ser>
        <c:ser>
          <c:idx val="4"/>
          <c:order val="4"/>
          <c:tx>
            <c:strRef>
              <c:f>'ESP CONSOL 2014'!$F$150</c:f>
              <c:strCache>
                <c:ptCount val="1"/>
                <c:pt idx="0">
                  <c:v>IGN</c:v>
                </c:pt>
              </c:strCache>
            </c:strRef>
          </c:tx>
          <c:invertIfNegative val="0"/>
          <c:cat>
            <c:strRef>
              <c:f>'ESP CONSOL 2014'!$A$151:$A$154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'ESP CONSOL 2014'!$F$151:$F$154</c:f>
              <c:numCache>
                <c:formatCode>General</c:formatCode>
                <c:ptCount val="4"/>
                <c:pt idx="0">
                  <c:v>2764</c:v>
                </c:pt>
                <c:pt idx="1">
                  <c:v>2562</c:v>
                </c:pt>
                <c:pt idx="2">
                  <c:v>3267</c:v>
                </c:pt>
                <c:pt idx="3">
                  <c:v>2467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80"/>
        <c:axId val="46556672"/>
        <c:axId val="77557696"/>
      </c:barChart>
      <c:catAx>
        <c:axId val="46556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77557696"/>
        <c:crosses val="autoZero"/>
        <c:auto val="1"/>
        <c:lblAlgn val="ctr"/>
        <c:lblOffset val="100"/>
        <c:tickLblSkip val="1"/>
        <c:noMultiLvlLbl val="0"/>
      </c:catAx>
      <c:valAx>
        <c:axId val="77557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6556672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40361753892313312"/>
          <c:y val="0.91060092924200631"/>
          <c:w val="0.28670921070700317"/>
          <c:h val="3.3670006780055828E-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3. MDDA - Casos de Diarreia segundo o Plano de Tratamento</a:t>
            </a:r>
            <a:r>
              <a:rPr lang="pt-BR" baseline="0"/>
              <a:t> (A, B ou C) por Trimestre de Ocorrência, ESP, 2014</a:t>
            </a:r>
            <a:endParaRPr lang="pt-BR"/>
          </a:p>
        </c:rich>
      </c:tx>
      <c:layout/>
      <c:overlay val="1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'ESP CONSOL 2014'!$A$151:$A$154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'ESP CONSOL 2014'!$H$151:$H$154</c:f>
              <c:numCache>
                <c:formatCode>General</c:formatCode>
                <c:ptCount val="4"/>
                <c:pt idx="0">
                  <c:v>159595</c:v>
                </c:pt>
                <c:pt idx="1">
                  <c:v>120447</c:v>
                </c:pt>
                <c:pt idx="2">
                  <c:v>151213</c:v>
                </c:pt>
                <c:pt idx="3">
                  <c:v>130844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'ESP CONSOL 2014'!$A$151:$A$154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'ESP CONSOL 2014'!$I$151:$I$154</c:f>
              <c:numCache>
                <c:formatCode>General</c:formatCode>
                <c:ptCount val="4"/>
                <c:pt idx="0">
                  <c:v>77905</c:v>
                </c:pt>
                <c:pt idx="1">
                  <c:v>54828</c:v>
                </c:pt>
                <c:pt idx="2">
                  <c:v>71406</c:v>
                </c:pt>
                <c:pt idx="3">
                  <c:v>65248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'ESP CONSOL 2014'!$A$151:$A$154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'ESP CONSOL 2014'!$J$151:$J$154</c:f>
              <c:numCache>
                <c:formatCode>General</c:formatCode>
                <c:ptCount val="4"/>
                <c:pt idx="0">
                  <c:v>113944</c:v>
                </c:pt>
                <c:pt idx="1">
                  <c:v>81545</c:v>
                </c:pt>
                <c:pt idx="2">
                  <c:v>104364</c:v>
                </c:pt>
                <c:pt idx="3">
                  <c:v>99317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'ESP CONSOL 2014'!$A$151:$A$154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'ESP CONSOL 2014'!$K$151:$K$154</c:f>
              <c:numCache>
                <c:formatCode>General</c:formatCode>
                <c:ptCount val="4"/>
                <c:pt idx="0">
                  <c:v>5350</c:v>
                </c:pt>
                <c:pt idx="1">
                  <c:v>3597</c:v>
                </c:pt>
                <c:pt idx="2">
                  <c:v>4660</c:v>
                </c:pt>
                <c:pt idx="3">
                  <c:v>4582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558720"/>
        <c:axId val="77560000"/>
      </c:barChart>
      <c:catAx>
        <c:axId val="46558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77560000"/>
        <c:crosses val="autoZero"/>
        <c:auto val="1"/>
        <c:lblAlgn val="ctr"/>
        <c:lblOffset val="100"/>
        <c:noMultiLvlLbl val="0"/>
      </c:catAx>
      <c:valAx>
        <c:axId val="7756000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65587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3415360170973744"/>
          <c:y val="0.94661373490480105"/>
          <c:w val="0.2488432894411586"/>
          <c:h val="4.0723323194670799E-2"/>
        </c:manualLayout>
      </c:layout>
      <c:overlay val="0"/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Gráf5"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2</xdr:row>
      <xdr:rowOff>53673</xdr:rowOff>
    </xdr:from>
    <xdr:to>
      <xdr:col>0</xdr:col>
      <xdr:colOff>1000125</xdr:colOff>
      <xdr:row>6</xdr:row>
      <xdr:rowOff>19050</xdr:rowOff>
    </xdr:to>
    <xdr:pic>
      <xdr:nvPicPr>
        <xdr:cNvPr id="13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425148"/>
          <a:ext cx="676275" cy="6226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5218" cy="602017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265" cy="6017559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BH187"/>
  <sheetViews>
    <sheetView tabSelected="1" topLeftCell="A3" zoomScaleNormal="100" workbookViewId="0">
      <selection activeCell="A34" sqref="A34"/>
    </sheetView>
  </sheetViews>
  <sheetFormatPr defaultRowHeight="11.25" x14ac:dyDescent="0.2"/>
  <cols>
    <col min="1" max="1" width="20.7109375" style="1" customWidth="1"/>
    <col min="2" max="2" width="10.28515625" style="1" customWidth="1"/>
    <col min="3" max="3" width="11.7109375" style="1" customWidth="1"/>
    <col min="4" max="4" width="13.140625" style="1" bestFit="1" customWidth="1"/>
    <col min="5" max="5" width="9.140625" style="1"/>
    <col min="6" max="6" width="10.7109375" style="1" customWidth="1"/>
    <col min="7" max="7" width="10.28515625" style="1" customWidth="1"/>
    <col min="8" max="11" width="9.140625" style="1"/>
    <col min="12" max="12" width="10.85546875" style="1" customWidth="1"/>
    <col min="13" max="13" width="10" style="1" customWidth="1"/>
    <col min="14" max="14" width="11.85546875" style="1" customWidth="1"/>
    <col min="15" max="15" width="10.5703125" style="1" customWidth="1"/>
    <col min="16" max="16" width="9.140625" style="10"/>
    <col min="17" max="17" width="13" style="1" customWidth="1"/>
    <col min="18" max="18" width="9.42578125" style="1" customWidth="1"/>
    <col min="19" max="16384" width="9.140625" style="1"/>
  </cols>
  <sheetData>
    <row r="1" spans="1:16" ht="18" x14ac:dyDescent="0.25">
      <c r="A1" s="2"/>
      <c r="B1" s="3" t="s">
        <v>0</v>
      </c>
      <c r="G1" s="109" t="s">
        <v>36</v>
      </c>
    </row>
    <row r="2" spans="1:16" x14ac:dyDescent="0.2">
      <c r="A2" s="2"/>
      <c r="B2" s="3" t="s">
        <v>1</v>
      </c>
    </row>
    <row r="3" spans="1:16" x14ac:dyDescent="0.2">
      <c r="A3" s="2"/>
      <c r="B3" s="3" t="s">
        <v>2</v>
      </c>
    </row>
    <row r="4" spans="1:16" x14ac:dyDescent="0.2">
      <c r="A4" s="2"/>
      <c r="B4" s="3" t="s">
        <v>3</v>
      </c>
    </row>
    <row r="5" spans="1:16" ht="18" x14ac:dyDescent="0.25">
      <c r="A5" s="2"/>
      <c r="B5" s="5" t="s">
        <v>4</v>
      </c>
      <c r="H5" s="109" t="s">
        <v>41</v>
      </c>
    </row>
    <row r="6" spans="1:16" x14ac:dyDescent="0.2">
      <c r="A6" s="2"/>
      <c r="B6" s="5" t="s">
        <v>5</v>
      </c>
    </row>
    <row r="7" spans="1:16" x14ac:dyDescent="0.2">
      <c r="A7" s="2"/>
      <c r="B7" s="6" t="s">
        <v>6</v>
      </c>
    </row>
    <row r="8" spans="1:16" x14ac:dyDescent="0.2">
      <c r="A8" s="2"/>
      <c r="B8" s="6"/>
    </row>
    <row r="9" spans="1:16" ht="12.75" x14ac:dyDescent="0.2">
      <c r="A9" s="2"/>
      <c r="B9" s="6"/>
      <c r="C9" s="113" t="s">
        <v>42</v>
      </c>
    </row>
    <row r="10" spans="1:16" ht="12.75" x14ac:dyDescent="0.2">
      <c r="A10" s="2"/>
      <c r="B10" s="6"/>
      <c r="C10" s="114" t="s">
        <v>43</v>
      </c>
    </row>
    <row r="11" spans="1:16" ht="12.75" x14ac:dyDescent="0.2">
      <c r="A11" s="7"/>
      <c r="C11" s="114" t="s">
        <v>44</v>
      </c>
    </row>
    <row r="12" spans="1:16" ht="15.75" x14ac:dyDescent="0.25">
      <c r="A12" s="24"/>
      <c r="C12" s="113" t="s">
        <v>40</v>
      </c>
    </row>
    <row r="13" spans="1:16" ht="15.75" x14ac:dyDescent="0.25">
      <c r="A13" s="24"/>
      <c r="C13" s="113" t="s">
        <v>45</v>
      </c>
    </row>
    <row r="14" spans="1:16" ht="15.75" x14ac:dyDescent="0.25">
      <c r="A14" s="24"/>
      <c r="C14" s="113" t="s">
        <v>51</v>
      </c>
    </row>
    <row r="16" spans="1:16" s="4" customFormat="1" ht="16.5" thickBot="1" x14ac:dyDescent="0.3">
      <c r="A16" s="175" t="s">
        <v>48</v>
      </c>
      <c r="B16" s="110"/>
      <c r="C16" s="110"/>
      <c r="D16" s="110"/>
      <c r="E16" s="110"/>
      <c r="F16" s="110"/>
      <c r="G16" s="110"/>
      <c r="H16" s="110"/>
      <c r="I16" s="111"/>
      <c r="J16" s="110"/>
      <c r="K16" s="110"/>
      <c r="L16" s="110"/>
      <c r="M16" s="110"/>
      <c r="N16" s="110"/>
      <c r="O16" s="110"/>
      <c r="P16" s="11"/>
    </row>
    <row r="17" spans="1:49" s="26" customFormat="1" ht="34.5" customHeight="1" thickBot="1" x14ac:dyDescent="0.3">
      <c r="A17" s="243" t="s">
        <v>7</v>
      </c>
      <c r="B17" s="245" t="s">
        <v>10</v>
      </c>
      <c r="C17" s="246"/>
      <c r="D17" s="246"/>
      <c r="E17" s="246"/>
      <c r="F17" s="246"/>
      <c r="G17" s="247"/>
      <c r="H17" s="246" t="s">
        <v>11</v>
      </c>
      <c r="I17" s="246"/>
      <c r="J17" s="246"/>
      <c r="K17" s="246"/>
      <c r="L17" s="248"/>
      <c r="M17" s="249" t="s">
        <v>12</v>
      </c>
      <c r="N17" s="249" t="s">
        <v>13</v>
      </c>
      <c r="O17" s="243" t="s">
        <v>14</v>
      </c>
      <c r="P17" s="242"/>
      <c r="Q17" s="242"/>
      <c r="R17" s="25"/>
      <c r="AW17" s="27"/>
    </row>
    <row r="18" spans="1:49" s="26" customFormat="1" ht="12" thickBot="1" x14ac:dyDescent="0.3">
      <c r="A18" s="244"/>
      <c r="B18" s="115" t="s">
        <v>15</v>
      </c>
      <c r="C18" s="116" t="s">
        <v>16</v>
      </c>
      <c r="D18" s="117" t="s">
        <v>17</v>
      </c>
      <c r="E18" s="116" t="s">
        <v>18</v>
      </c>
      <c r="F18" s="118" t="s">
        <v>19</v>
      </c>
      <c r="G18" s="112" t="s">
        <v>8</v>
      </c>
      <c r="H18" s="116" t="s">
        <v>20</v>
      </c>
      <c r="I18" s="116" t="s">
        <v>21</v>
      </c>
      <c r="J18" s="116" t="s">
        <v>22</v>
      </c>
      <c r="K18" s="116" t="s">
        <v>19</v>
      </c>
      <c r="L18" s="115" t="s">
        <v>8</v>
      </c>
      <c r="M18" s="250"/>
      <c r="N18" s="250"/>
      <c r="O18" s="244"/>
      <c r="P18" s="242"/>
      <c r="Q18" s="242"/>
      <c r="T18" s="28"/>
    </row>
    <row r="19" spans="1:49" ht="15" x14ac:dyDescent="0.25">
      <c r="A19" s="120">
        <v>1</v>
      </c>
      <c r="B19" s="121">
        <v>856</v>
      </c>
      <c r="C19" s="122">
        <v>2714</v>
      </c>
      <c r="D19" s="122">
        <v>1915</v>
      </c>
      <c r="E19" s="122">
        <v>16119</v>
      </c>
      <c r="F19" s="123">
        <v>105</v>
      </c>
      <c r="G19" s="126">
        <f>SUM(B19:F19)</f>
        <v>21709</v>
      </c>
      <c r="H19" s="121">
        <v>9182</v>
      </c>
      <c r="I19" s="122">
        <v>5282</v>
      </c>
      <c r="J19" s="122">
        <v>7039</v>
      </c>
      <c r="K19" s="123">
        <v>206</v>
      </c>
      <c r="L19" s="127">
        <f>SUM(H19:K19)</f>
        <v>21709</v>
      </c>
      <c r="M19" s="121">
        <v>2921</v>
      </c>
      <c r="N19" s="122">
        <v>2285</v>
      </c>
      <c r="O19" s="128">
        <f>(N19*100/M19)</f>
        <v>78.226634714138996</v>
      </c>
      <c r="P19" s="22"/>
      <c r="R19" s="4"/>
      <c r="S19" s="4"/>
      <c r="T19" s="4"/>
      <c r="U19" s="4"/>
      <c r="V19" s="4"/>
      <c r="W19" s="4"/>
      <c r="X19" s="4"/>
      <c r="Y19" s="4"/>
      <c r="Z19" s="12"/>
      <c r="AA19" s="4"/>
      <c r="AB19" s="4"/>
      <c r="AC19" s="26"/>
      <c r="AD19" s="26"/>
      <c r="AE19" s="26"/>
      <c r="AF19" s="26"/>
    </row>
    <row r="20" spans="1:49" ht="15" x14ac:dyDescent="0.25">
      <c r="A20" s="120">
        <v>2</v>
      </c>
      <c r="B20" s="124">
        <v>1054</v>
      </c>
      <c r="C20" s="119">
        <v>3439</v>
      </c>
      <c r="D20" s="119">
        <v>2127</v>
      </c>
      <c r="E20" s="119">
        <v>18947</v>
      </c>
      <c r="F20" s="125">
        <v>183</v>
      </c>
      <c r="G20" s="126">
        <f t="shared" ref="G20:G70" si="0">SUM(B20:F20)</f>
        <v>25750</v>
      </c>
      <c r="H20" s="124">
        <v>11329</v>
      </c>
      <c r="I20" s="119">
        <v>6151</v>
      </c>
      <c r="J20" s="119">
        <v>7982</v>
      </c>
      <c r="K20" s="125">
        <v>288</v>
      </c>
      <c r="L20" s="127">
        <f>SUM(H20:K20)</f>
        <v>25750</v>
      </c>
      <c r="M20" s="124">
        <v>2921</v>
      </c>
      <c r="N20" s="119">
        <v>2352</v>
      </c>
      <c r="O20" s="129">
        <f t="shared" ref="O20:O71" si="1">(N20*100/M20)</f>
        <v>80.520369736391643</v>
      </c>
      <c r="P20" s="22"/>
    </row>
    <row r="21" spans="1:49" ht="15" x14ac:dyDescent="0.25">
      <c r="A21" s="120">
        <v>3</v>
      </c>
      <c r="B21" s="124">
        <v>904</v>
      </c>
      <c r="C21" s="119">
        <v>3080</v>
      </c>
      <c r="D21" s="119">
        <v>2087</v>
      </c>
      <c r="E21" s="119">
        <v>18507</v>
      </c>
      <c r="F21" s="125">
        <v>306</v>
      </c>
      <c r="G21" s="126">
        <f t="shared" si="0"/>
        <v>24884</v>
      </c>
      <c r="H21" s="124">
        <v>10449</v>
      </c>
      <c r="I21" s="119">
        <v>5715</v>
      </c>
      <c r="J21" s="119">
        <v>8494</v>
      </c>
      <c r="K21" s="125">
        <v>226</v>
      </c>
      <c r="L21" s="127">
        <f t="shared" ref="L21:L71" si="2">SUM(H21:K21)</f>
        <v>24884</v>
      </c>
      <c r="M21" s="124">
        <v>2921</v>
      </c>
      <c r="N21" s="119">
        <v>2352</v>
      </c>
      <c r="O21" s="129">
        <f t="shared" si="1"/>
        <v>80.520369736391643</v>
      </c>
      <c r="P21" s="22"/>
    </row>
    <row r="22" spans="1:49" ht="15" x14ac:dyDescent="0.25">
      <c r="A22" s="120">
        <v>4</v>
      </c>
      <c r="B22" s="124">
        <v>958</v>
      </c>
      <c r="C22" s="119">
        <v>3142</v>
      </c>
      <c r="D22" s="119">
        <v>2094</v>
      </c>
      <c r="E22" s="119">
        <v>19192</v>
      </c>
      <c r="F22" s="125">
        <v>190</v>
      </c>
      <c r="G22" s="126">
        <f t="shared" si="0"/>
        <v>25576</v>
      </c>
      <c r="H22" s="124">
        <v>11479</v>
      </c>
      <c r="I22" s="119">
        <v>5499</v>
      </c>
      <c r="J22" s="119">
        <v>8268</v>
      </c>
      <c r="K22" s="125">
        <v>330</v>
      </c>
      <c r="L22" s="127">
        <f t="shared" si="2"/>
        <v>25576</v>
      </c>
      <c r="M22" s="124">
        <v>2921</v>
      </c>
      <c r="N22" s="119">
        <v>2353</v>
      </c>
      <c r="O22" s="129">
        <f t="shared" si="1"/>
        <v>80.554604587470038</v>
      </c>
      <c r="P22" s="22"/>
    </row>
    <row r="23" spans="1:49" ht="15" x14ac:dyDescent="0.25">
      <c r="A23" s="120">
        <v>5</v>
      </c>
      <c r="B23" s="124">
        <v>1041</v>
      </c>
      <c r="C23" s="119">
        <v>3478</v>
      </c>
      <c r="D23" s="119">
        <v>2496</v>
      </c>
      <c r="E23" s="119">
        <v>19732</v>
      </c>
      <c r="F23" s="125">
        <v>137</v>
      </c>
      <c r="G23" s="126">
        <f t="shared" si="0"/>
        <v>26884</v>
      </c>
      <c r="H23" s="124">
        <v>11845</v>
      </c>
      <c r="I23" s="119">
        <v>5899</v>
      </c>
      <c r="J23" s="119">
        <v>8701</v>
      </c>
      <c r="K23" s="125">
        <v>439</v>
      </c>
      <c r="L23" s="127">
        <f t="shared" si="2"/>
        <v>26884</v>
      </c>
      <c r="M23" s="124">
        <v>2921</v>
      </c>
      <c r="N23" s="119">
        <v>2314</v>
      </c>
      <c r="O23" s="129">
        <f t="shared" si="1"/>
        <v>79.219445395412535</v>
      </c>
      <c r="P23" s="22"/>
    </row>
    <row r="24" spans="1:49" ht="15" x14ac:dyDescent="0.25">
      <c r="A24" s="120">
        <v>6</v>
      </c>
      <c r="B24" s="124">
        <v>1423</v>
      </c>
      <c r="C24" s="119">
        <v>4107</v>
      </c>
      <c r="D24" s="119">
        <v>2733</v>
      </c>
      <c r="E24" s="119">
        <v>21802</v>
      </c>
      <c r="F24" s="125">
        <v>177</v>
      </c>
      <c r="G24" s="126">
        <f t="shared" si="0"/>
        <v>30242</v>
      </c>
      <c r="H24" s="124">
        <v>13374</v>
      </c>
      <c r="I24" s="119">
        <v>6895</v>
      </c>
      <c r="J24" s="119">
        <v>9541</v>
      </c>
      <c r="K24" s="125">
        <v>432</v>
      </c>
      <c r="L24" s="127">
        <f t="shared" si="2"/>
        <v>30242</v>
      </c>
      <c r="M24" s="124">
        <v>2921</v>
      </c>
      <c r="N24" s="119">
        <v>2336</v>
      </c>
      <c r="O24" s="129">
        <f t="shared" si="1"/>
        <v>79.972612119137281</v>
      </c>
      <c r="P24" s="22"/>
    </row>
    <row r="25" spans="1:49" ht="15" x14ac:dyDescent="0.25">
      <c r="A25" s="120">
        <v>7</v>
      </c>
      <c r="B25" s="124">
        <v>1337</v>
      </c>
      <c r="C25" s="119">
        <v>4650</v>
      </c>
      <c r="D25" s="119">
        <v>2812</v>
      </c>
      <c r="E25" s="119">
        <v>24100</v>
      </c>
      <c r="F25" s="125">
        <v>283</v>
      </c>
      <c r="G25" s="126">
        <f t="shared" si="0"/>
        <v>33182</v>
      </c>
      <c r="H25" s="124">
        <v>14421</v>
      </c>
      <c r="I25" s="119">
        <v>7332</v>
      </c>
      <c r="J25" s="119">
        <v>10695</v>
      </c>
      <c r="K25" s="125">
        <v>734</v>
      </c>
      <c r="L25" s="127">
        <f t="shared" si="2"/>
        <v>33182</v>
      </c>
      <c r="M25" s="124">
        <v>2921</v>
      </c>
      <c r="N25" s="119">
        <v>2359</v>
      </c>
      <c r="O25" s="129">
        <f t="shared" si="1"/>
        <v>80.760013693940436</v>
      </c>
      <c r="P25" s="22"/>
    </row>
    <row r="26" spans="1:49" ht="15" x14ac:dyDescent="0.25">
      <c r="A26" s="120">
        <v>8</v>
      </c>
      <c r="B26" s="124">
        <v>1416</v>
      </c>
      <c r="C26" s="119">
        <v>5105</v>
      </c>
      <c r="D26" s="119">
        <v>2856</v>
      </c>
      <c r="E26" s="119">
        <v>19996</v>
      </c>
      <c r="F26" s="125">
        <v>327</v>
      </c>
      <c r="G26" s="126">
        <f t="shared" si="0"/>
        <v>29700</v>
      </c>
      <c r="H26" s="124">
        <v>13464</v>
      </c>
      <c r="I26" s="119">
        <v>6156</v>
      </c>
      <c r="J26" s="119">
        <v>9374</v>
      </c>
      <c r="K26" s="125">
        <v>706</v>
      </c>
      <c r="L26" s="127">
        <f t="shared" si="2"/>
        <v>29700</v>
      </c>
      <c r="M26" s="124">
        <v>2921</v>
      </c>
      <c r="N26" s="119">
        <v>2323</v>
      </c>
      <c r="O26" s="129">
        <f t="shared" si="1"/>
        <v>79.527559055118104</v>
      </c>
      <c r="P26" s="22"/>
    </row>
    <row r="27" spans="1:49" ht="15" x14ac:dyDescent="0.25">
      <c r="A27" s="120">
        <v>9</v>
      </c>
      <c r="B27" s="124">
        <v>1492</v>
      </c>
      <c r="C27" s="119">
        <v>5296</v>
      </c>
      <c r="D27" s="119">
        <v>2604</v>
      </c>
      <c r="E27" s="119">
        <v>19668</v>
      </c>
      <c r="F27" s="125">
        <v>170</v>
      </c>
      <c r="G27" s="126">
        <f t="shared" si="0"/>
        <v>29230</v>
      </c>
      <c r="H27" s="124">
        <v>13198</v>
      </c>
      <c r="I27" s="119">
        <v>5919</v>
      </c>
      <c r="J27" s="119">
        <v>9624</v>
      </c>
      <c r="K27" s="125">
        <v>489</v>
      </c>
      <c r="L27" s="127">
        <f t="shared" si="2"/>
        <v>29230</v>
      </c>
      <c r="M27" s="124">
        <v>2921</v>
      </c>
      <c r="N27" s="119">
        <v>2290</v>
      </c>
      <c r="O27" s="129">
        <f t="shared" si="1"/>
        <v>78.397808969530985</v>
      </c>
      <c r="P27" s="22"/>
    </row>
    <row r="28" spans="1:49" ht="15" x14ac:dyDescent="0.25">
      <c r="A28" s="120">
        <v>10</v>
      </c>
      <c r="B28" s="124">
        <v>1323</v>
      </c>
      <c r="C28" s="119">
        <v>4621</v>
      </c>
      <c r="D28" s="119">
        <v>2248</v>
      </c>
      <c r="E28" s="119">
        <v>18110</v>
      </c>
      <c r="F28" s="125">
        <v>262</v>
      </c>
      <c r="G28" s="126">
        <f t="shared" si="0"/>
        <v>26564</v>
      </c>
      <c r="H28" s="124">
        <v>12084</v>
      </c>
      <c r="I28" s="119">
        <v>5220</v>
      </c>
      <c r="J28" s="119">
        <v>8744</v>
      </c>
      <c r="K28" s="125">
        <v>516</v>
      </c>
      <c r="L28" s="127">
        <f t="shared" si="2"/>
        <v>26564</v>
      </c>
      <c r="M28" s="124">
        <v>2921</v>
      </c>
      <c r="N28" s="119">
        <v>2254</v>
      </c>
      <c r="O28" s="129">
        <f t="shared" si="1"/>
        <v>77.165354330708666</v>
      </c>
      <c r="P28" s="22"/>
    </row>
    <row r="29" spans="1:49" ht="15" x14ac:dyDescent="0.25">
      <c r="A29" s="120">
        <v>11</v>
      </c>
      <c r="B29" s="124">
        <v>1352</v>
      </c>
      <c r="C29" s="119">
        <v>4643</v>
      </c>
      <c r="D29" s="119">
        <v>2516</v>
      </c>
      <c r="E29" s="119">
        <v>20025</v>
      </c>
      <c r="F29" s="125">
        <v>270</v>
      </c>
      <c r="G29" s="126">
        <f t="shared" si="0"/>
        <v>28806</v>
      </c>
      <c r="H29" s="124">
        <v>13210</v>
      </c>
      <c r="I29" s="119">
        <v>6235</v>
      </c>
      <c r="J29" s="119">
        <v>8988</v>
      </c>
      <c r="K29" s="125">
        <v>373</v>
      </c>
      <c r="L29" s="127">
        <f t="shared" si="2"/>
        <v>28806</v>
      </c>
      <c r="M29" s="124">
        <v>2921</v>
      </c>
      <c r="N29" s="119">
        <v>2256</v>
      </c>
      <c r="O29" s="129">
        <f t="shared" si="1"/>
        <v>77.233824032865456</v>
      </c>
      <c r="P29" s="22"/>
      <c r="Q29" s="191"/>
      <c r="U29" s="2"/>
    </row>
    <row r="30" spans="1:49" ht="15" x14ac:dyDescent="0.25">
      <c r="A30" s="120">
        <v>12</v>
      </c>
      <c r="B30" s="124">
        <v>1366</v>
      </c>
      <c r="C30" s="119">
        <v>5217</v>
      </c>
      <c r="D30" s="119">
        <v>2539</v>
      </c>
      <c r="E30" s="119">
        <v>19715</v>
      </c>
      <c r="F30" s="125">
        <v>155</v>
      </c>
      <c r="G30" s="126">
        <f t="shared" si="0"/>
        <v>28992</v>
      </c>
      <c r="H30" s="124">
        <v>13550</v>
      </c>
      <c r="I30" s="119">
        <v>6189</v>
      </c>
      <c r="J30" s="119">
        <v>8956</v>
      </c>
      <c r="K30" s="125">
        <v>297</v>
      </c>
      <c r="L30" s="127">
        <f t="shared" si="2"/>
        <v>28992</v>
      </c>
      <c r="M30" s="124">
        <v>2921</v>
      </c>
      <c r="N30" s="119">
        <v>2288</v>
      </c>
      <c r="O30" s="129">
        <f t="shared" si="1"/>
        <v>78.329339267374181</v>
      </c>
      <c r="P30" s="22"/>
      <c r="Q30" s="191"/>
    </row>
    <row r="31" spans="1:49" ht="15" x14ac:dyDescent="0.25">
      <c r="A31" s="120">
        <v>13</v>
      </c>
      <c r="B31" s="124">
        <v>1123</v>
      </c>
      <c r="C31" s="119">
        <v>4609</v>
      </c>
      <c r="D31" s="119">
        <v>2271</v>
      </c>
      <c r="E31" s="119">
        <v>17073</v>
      </c>
      <c r="F31" s="125">
        <v>199</v>
      </c>
      <c r="G31" s="126">
        <f t="shared" si="0"/>
        <v>25275</v>
      </c>
      <c r="H31" s="124">
        <v>12010</v>
      </c>
      <c r="I31" s="119">
        <v>5413</v>
      </c>
      <c r="J31" s="119">
        <v>7538</v>
      </c>
      <c r="K31" s="125">
        <v>314</v>
      </c>
      <c r="L31" s="127">
        <f t="shared" si="2"/>
        <v>25275</v>
      </c>
      <c r="M31" s="124">
        <v>2921</v>
      </c>
      <c r="N31" s="119">
        <v>2203</v>
      </c>
      <c r="O31" s="129">
        <f t="shared" si="1"/>
        <v>75.419376925710367</v>
      </c>
      <c r="P31" s="22"/>
      <c r="Q31" s="191"/>
      <c r="T31" s="12"/>
    </row>
    <row r="32" spans="1:49" ht="15" x14ac:dyDescent="0.25">
      <c r="A32" s="120">
        <v>14</v>
      </c>
      <c r="B32" s="124">
        <v>1137</v>
      </c>
      <c r="C32" s="119">
        <v>4754</v>
      </c>
      <c r="D32" s="119">
        <v>2285</v>
      </c>
      <c r="E32" s="119">
        <v>17173</v>
      </c>
      <c r="F32" s="125">
        <v>98</v>
      </c>
      <c r="G32" s="126">
        <f t="shared" si="0"/>
        <v>25447</v>
      </c>
      <c r="H32" s="124">
        <v>11845</v>
      </c>
      <c r="I32" s="119">
        <v>5393</v>
      </c>
      <c r="J32" s="119">
        <v>7912</v>
      </c>
      <c r="K32" s="125">
        <v>297</v>
      </c>
      <c r="L32" s="127">
        <f t="shared" si="2"/>
        <v>25447</v>
      </c>
      <c r="M32" s="124">
        <v>2921</v>
      </c>
      <c r="N32" s="119">
        <v>2280</v>
      </c>
      <c r="O32" s="129">
        <f t="shared" si="1"/>
        <v>78.055460458747007</v>
      </c>
      <c r="P32" s="22"/>
      <c r="Q32" s="191"/>
      <c r="AK32" s="10"/>
      <c r="AL32" s="15"/>
    </row>
    <row r="33" spans="1:38" ht="15" x14ac:dyDescent="0.25">
      <c r="A33" s="120">
        <v>15</v>
      </c>
      <c r="B33" s="124">
        <v>1075</v>
      </c>
      <c r="C33" s="119">
        <v>4376</v>
      </c>
      <c r="D33" s="119">
        <v>2243</v>
      </c>
      <c r="E33" s="119">
        <v>17450</v>
      </c>
      <c r="F33" s="125">
        <v>174</v>
      </c>
      <c r="G33" s="126">
        <f t="shared" si="0"/>
        <v>25318</v>
      </c>
      <c r="H33" s="124">
        <v>11881</v>
      </c>
      <c r="I33" s="119">
        <v>5551</v>
      </c>
      <c r="J33" s="119">
        <v>7683</v>
      </c>
      <c r="K33" s="125">
        <v>203</v>
      </c>
      <c r="L33" s="127">
        <f t="shared" si="2"/>
        <v>25318</v>
      </c>
      <c r="M33" s="124">
        <v>2921</v>
      </c>
      <c r="N33" s="119">
        <v>2271</v>
      </c>
      <c r="O33" s="129">
        <f t="shared" si="1"/>
        <v>77.747346799041424</v>
      </c>
      <c r="P33" s="22"/>
      <c r="Q33" s="190"/>
      <c r="AK33" s="14"/>
      <c r="AL33" s="15"/>
    </row>
    <row r="34" spans="1:38" ht="15" x14ac:dyDescent="0.25">
      <c r="A34" s="120">
        <v>16</v>
      </c>
      <c r="B34" s="124">
        <v>852</v>
      </c>
      <c r="C34" s="119">
        <v>3500</v>
      </c>
      <c r="D34" s="119">
        <v>1890</v>
      </c>
      <c r="E34" s="119">
        <v>13464</v>
      </c>
      <c r="F34" s="125">
        <v>295</v>
      </c>
      <c r="G34" s="126">
        <f t="shared" si="0"/>
        <v>20001</v>
      </c>
      <c r="H34" s="124">
        <v>9319</v>
      </c>
      <c r="I34" s="119">
        <v>4062</v>
      </c>
      <c r="J34" s="119">
        <v>6320</v>
      </c>
      <c r="K34" s="125">
        <v>300</v>
      </c>
      <c r="L34" s="127">
        <f t="shared" si="2"/>
        <v>20001</v>
      </c>
      <c r="M34" s="124">
        <v>2921</v>
      </c>
      <c r="N34" s="119">
        <v>2280</v>
      </c>
      <c r="O34" s="129">
        <f t="shared" si="1"/>
        <v>78.055460458747007</v>
      </c>
      <c r="P34" s="22"/>
      <c r="Q34" s="15"/>
      <c r="AK34" s="14"/>
      <c r="AL34" s="15"/>
    </row>
    <row r="35" spans="1:38" ht="15" x14ac:dyDescent="0.25">
      <c r="A35" s="120">
        <v>17</v>
      </c>
      <c r="B35" s="124">
        <v>906</v>
      </c>
      <c r="C35" s="119">
        <v>3159</v>
      </c>
      <c r="D35" s="119">
        <v>2005</v>
      </c>
      <c r="E35" s="119">
        <v>14633</v>
      </c>
      <c r="F35" s="125">
        <v>70</v>
      </c>
      <c r="G35" s="126">
        <f t="shared" si="0"/>
        <v>20773</v>
      </c>
      <c r="H35" s="124">
        <v>9249</v>
      </c>
      <c r="I35" s="119">
        <v>4493</v>
      </c>
      <c r="J35" s="119">
        <v>6702</v>
      </c>
      <c r="K35" s="125">
        <v>329</v>
      </c>
      <c r="L35" s="127">
        <f t="shared" si="2"/>
        <v>20773</v>
      </c>
      <c r="M35" s="124">
        <v>2921</v>
      </c>
      <c r="N35" s="119">
        <v>2305</v>
      </c>
      <c r="O35" s="129">
        <f t="shared" si="1"/>
        <v>78.911331735706952</v>
      </c>
      <c r="P35" s="22"/>
      <c r="Q35" s="15"/>
      <c r="AK35" s="14"/>
      <c r="AL35" s="15"/>
    </row>
    <row r="36" spans="1:38" ht="15" x14ac:dyDescent="0.25">
      <c r="A36" s="120">
        <v>18</v>
      </c>
      <c r="B36" s="124">
        <v>709</v>
      </c>
      <c r="C36" s="119">
        <v>2916</v>
      </c>
      <c r="D36" s="119">
        <v>1781</v>
      </c>
      <c r="E36" s="119">
        <v>12050</v>
      </c>
      <c r="F36" s="125">
        <v>220</v>
      </c>
      <c r="G36" s="126">
        <f t="shared" si="0"/>
        <v>17676</v>
      </c>
      <c r="H36" s="124">
        <v>8174</v>
      </c>
      <c r="I36" s="119">
        <v>3822</v>
      </c>
      <c r="J36" s="119">
        <v>5458</v>
      </c>
      <c r="K36" s="125">
        <v>222</v>
      </c>
      <c r="L36" s="127">
        <f t="shared" si="2"/>
        <v>17676</v>
      </c>
      <c r="M36" s="124">
        <v>2921</v>
      </c>
      <c r="N36" s="119">
        <v>2271</v>
      </c>
      <c r="O36" s="129">
        <f t="shared" si="1"/>
        <v>77.747346799041424</v>
      </c>
      <c r="P36" s="22"/>
      <c r="Q36" s="15"/>
      <c r="AK36" s="14"/>
      <c r="AL36" s="15"/>
    </row>
    <row r="37" spans="1:38" ht="15" x14ac:dyDescent="0.25">
      <c r="A37" s="120">
        <v>19</v>
      </c>
      <c r="B37" s="124">
        <v>750</v>
      </c>
      <c r="C37" s="119">
        <v>3028</v>
      </c>
      <c r="D37" s="119">
        <v>1956</v>
      </c>
      <c r="E37" s="119">
        <v>13762</v>
      </c>
      <c r="F37" s="125">
        <v>202</v>
      </c>
      <c r="G37" s="126">
        <f t="shared" si="0"/>
        <v>19698</v>
      </c>
      <c r="H37" s="124">
        <v>9048</v>
      </c>
      <c r="I37" s="119">
        <v>4180</v>
      </c>
      <c r="J37" s="119">
        <v>6193</v>
      </c>
      <c r="K37" s="125">
        <v>277</v>
      </c>
      <c r="L37" s="127">
        <f t="shared" si="2"/>
        <v>19698</v>
      </c>
      <c r="M37" s="124">
        <v>2921</v>
      </c>
      <c r="N37" s="119">
        <v>2293</v>
      </c>
      <c r="O37" s="129">
        <f t="shared" si="1"/>
        <v>78.50051352276617</v>
      </c>
      <c r="P37" s="22"/>
      <c r="Q37" s="15"/>
      <c r="AK37" s="14"/>
      <c r="AL37" s="15"/>
    </row>
    <row r="38" spans="1:38" ht="15" x14ac:dyDescent="0.25">
      <c r="A38" s="120">
        <v>20</v>
      </c>
      <c r="B38" s="124">
        <v>744</v>
      </c>
      <c r="C38" s="119">
        <v>3168</v>
      </c>
      <c r="D38" s="119">
        <v>2084</v>
      </c>
      <c r="E38" s="119">
        <v>13833</v>
      </c>
      <c r="F38" s="125">
        <v>211</v>
      </c>
      <c r="G38" s="126">
        <f t="shared" si="0"/>
        <v>20040</v>
      </c>
      <c r="H38" s="124">
        <v>9005</v>
      </c>
      <c r="I38" s="119">
        <v>4409</v>
      </c>
      <c r="J38" s="119">
        <v>6161</v>
      </c>
      <c r="K38" s="125">
        <v>465</v>
      </c>
      <c r="L38" s="127">
        <f t="shared" si="2"/>
        <v>20040</v>
      </c>
      <c r="M38" s="124">
        <v>2921</v>
      </c>
      <c r="N38" s="119">
        <v>2247</v>
      </c>
      <c r="O38" s="129">
        <f t="shared" si="1"/>
        <v>76.925710373159873</v>
      </c>
      <c r="P38" s="22"/>
      <c r="Q38" s="15"/>
      <c r="AK38" s="14"/>
      <c r="AL38" s="15"/>
    </row>
    <row r="39" spans="1:38" ht="15" x14ac:dyDescent="0.25">
      <c r="A39" s="120">
        <v>21</v>
      </c>
      <c r="B39" s="124">
        <v>694</v>
      </c>
      <c r="C39" s="119">
        <v>3338</v>
      </c>
      <c r="D39" s="119">
        <v>2079</v>
      </c>
      <c r="E39" s="119">
        <v>13459</v>
      </c>
      <c r="F39" s="125">
        <v>253</v>
      </c>
      <c r="G39" s="126">
        <f t="shared" si="0"/>
        <v>19823</v>
      </c>
      <c r="H39" s="124">
        <v>9292</v>
      </c>
      <c r="I39" s="119">
        <v>4193</v>
      </c>
      <c r="J39" s="119">
        <v>6078</v>
      </c>
      <c r="K39" s="125">
        <v>260</v>
      </c>
      <c r="L39" s="127">
        <f t="shared" si="2"/>
        <v>19823</v>
      </c>
      <c r="M39" s="124">
        <v>2921</v>
      </c>
      <c r="N39" s="119">
        <v>2344</v>
      </c>
      <c r="O39" s="129">
        <f t="shared" si="1"/>
        <v>80.246490927764469</v>
      </c>
      <c r="P39" s="22"/>
      <c r="Q39" s="15"/>
      <c r="AK39" s="14"/>
      <c r="AL39" s="15"/>
    </row>
    <row r="40" spans="1:38" ht="15" x14ac:dyDescent="0.25">
      <c r="A40" s="120">
        <v>22</v>
      </c>
      <c r="B40" s="124">
        <v>713</v>
      </c>
      <c r="C40" s="119">
        <v>3431</v>
      </c>
      <c r="D40" s="119">
        <v>2092</v>
      </c>
      <c r="E40" s="119">
        <v>12355</v>
      </c>
      <c r="F40" s="125">
        <v>200</v>
      </c>
      <c r="G40" s="126">
        <f t="shared" si="0"/>
        <v>18791</v>
      </c>
      <c r="H40" s="124">
        <v>9188</v>
      </c>
      <c r="I40" s="119">
        <v>3753</v>
      </c>
      <c r="J40" s="119">
        <v>5607</v>
      </c>
      <c r="K40" s="125">
        <v>243</v>
      </c>
      <c r="L40" s="127">
        <f t="shared" si="2"/>
        <v>18791</v>
      </c>
      <c r="M40" s="124">
        <v>2921</v>
      </c>
      <c r="N40" s="119">
        <v>2287</v>
      </c>
      <c r="O40" s="129">
        <f t="shared" si="1"/>
        <v>78.295104416295786</v>
      </c>
      <c r="P40" s="22"/>
      <c r="Q40" s="15"/>
      <c r="AK40" s="14"/>
      <c r="AL40" s="15"/>
    </row>
    <row r="41" spans="1:38" ht="15" x14ac:dyDescent="0.25">
      <c r="A41" s="120">
        <v>23</v>
      </c>
      <c r="B41" s="124">
        <v>736</v>
      </c>
      <c r="C41" s="119">
        <v>3779</v>
      </c>
      <c r="D41" s="119">
        <v>2133</v>
      </c>
      <c r="E41" s="119">
        <v>12318</v>
      </c>
      <c r="F41" s="125">
        <v>271</v>
      </c>
      <c r="G41" s="126">
        <f t="shared" si="0"/>
        <v>19237</v>
      </c>
      <c r="H41" s="124">
        <v>9379</v>
      </c>
      <c r="I41" s="119">
        <v>3811</v>
      </c>
      <c r="J41" s="119">
        <v>5789</v>
      </c>
      <c r="K41" s="125">
        <v>258</v>
      </c>
      <c r="L41" s="127">
        <f t="shared" si="2"/>
        <v>19237</v>
      </c>
      <c r="M41" s="124">
        <v>2921</v>
      </c>
      <c r="N41" s="119">
        <v>2330</v>
      </c>
      <c r="O41" s="129">
        <f t="shared" si="1"/>
        <v>79.767203012666897</v>
      </c>
      <c r="P41" s="22"/>
      <c r="Q41" s="15"/>
      <c r="AK41" s="14"/>
      <c r="AL41" s="15"/>
    </row>
    <row r="42" spans="1:38" ht="15" x14ac:dyDescent="0.25">
      <c r="A42" s="120">
        <v>24</v>
      </c>
      <c r="B42" s="124">
        <v>707</v>
      </c>
      <c r="C42" s="119">
        <v>3477</v>
      </c>
      <c r="D42" s="119">
        <v>2006</v>
      </c>
      <c r="E42" s="119">
        <v>12394</v>
      </c>
      <c r="F42" s="125">
        <v>169</v>
      </c>
      <c r="G42" s="126">
        <f t="shared" si="0"/>
        <v>18753</v>
      </c>
      <c r="H42" s="124">
        <v>8505</v>
      </c>
      <c r="I42" s="119">
        <v>3769</v>
      </c>
      <c r="J42" s="119">
        <v>6167</v>
      </c>
      <c r="K42" s="125">
        <v>312</v>
      </c>
      <c r="L42" s="127">
        <f t="shared" si="2"/>
        <v>18753</v>
      </c>
      <c r="M42" s="124">
        <v>2921</v>
      </c>
      <c r="N42" s="119">
        <v>2319</v>
      </c>
      <c r="O42" s="129">
        <f t="shared" si="1"/>
        <v>79.390619650804524</v>
      </c>
      <c r="P42" s="22"/>
      <c r="Q42" s="15"/>
      <c r="AK42" s="14"/>
      <c r="AL42" s="15"/>
    </row>
    <row r="43" spans="1:38" ht="15" x14ac:dyDescent="0.25">
      <c r="A43" s="120">
        <v>25</v>
      </c>
      <c r="B43" s="124">
        <v>636</v>
      </c>
      <c r="C43" s="119">
        <v>2918</v>
      </c>
      <c r="D43" s="119">
        <v>1864</v>
      </c>
      <c r="E43" s="119">
        <v>11469</v>
      </c>
      <c r="F43" s="125">
        <v>106</v>
      </c>
      <c r="G43" s="126">
        <f t="shared" si="0"/>
        <v>16993</v>
      </c>
      <c r="H43" s="124">
        <v>7479</v>
      </c>
      <c r="I43" s="119">
        <v>3591</v>
      </c>
      <c r="J43" s="119">
        <v>5727</v>
      </c>
      <c r="K43" s="125">
        <v>196</v>
      </c>
      <c r="L43" s="127">
        <f t="shared" si="2"/>
        <v>16993</v>
      </c>
      <c r="M43" s="124">
        <v>2921</v>
      </c>
      <c r="N43" s="119">
        <v>2262</v>
      </c>
      <c r="O43" s="129">
        <f t="shared" si="1"/>
        <v>77.43923313933584</v>
      </c>
      <c r="P43" s="22"/>
      <c r="Q43" s="15"/>
      <c r="AK43" s="14"/>
      <c r="AL43" s="15"/>
    </row>
    <row r="44" spans="1:38" ht="15" x14ac:dyDescent="0.25">
      <c r="A44" s="120">
        <v>26</v>
      </c>
      <c r="B44" s="124">
        <v>667</v>
      </c>
      <c r="C44" s="119">
        <v>2793</v>
      </c>
      <c r="D44" s="119">
        <v>1828</v>
      </c>
      <c r="E44" s="119">
        <v>12286</v>
      </c>
      <c r="F44" s="125">
        <v>293</v>
      </c>
      <c r="G44" s="126">
        <f t="shared" si="0"/>
        <v>17867</v>
      </c>
      <c r="H44" s="124">
        <v>8083</v>
      </c>
      <c r="I44" s="119">
        <v>3801</v>
      </c>
      <c r="J44" s="119">
        <v>5748</v>
      </c>
      <c r="K44" s="125">
        <v>235</v>
      </c>
      <c r="L44" s="127">
        <f t="shared" si="2"/>
        <v>17867</v>
      </c>
      <c r="M44" s="124">
        <v>2921</v>
      </c>
      <c r="N44" s="119">
        <v>2314</v>
      </c>
      <c r="O44" s="129">
        <f t="shared" si="1"/>
        <v>79.219445395412535</v>
      </c>
      <c r="P44" s="22"/>
      <c r="Q44" s="15"/>
      <c r="AK44" s="14"/>
      <c r="AL44" s="15"/>
    </row>
    <row r="45" spans="1:38" ht="15" x14ac:dyDescent="0.25">
      <c r="A45" s="120">
        <v>27</v>
      </c>
      <c r="B45" s="124">
        <v>706</v>
      </c>
      <c r="C45" s="119">
        <v>3125</v>
      </c>
      <c r="D45" s="119">
        <v>1932</v>
      </c>
      <c r="E45" s="119">
        <v>12434</v>
      </c>
      <c r="F45" s="125">
        <v>114</v>
      </c>
      <c r="G45" s="126">
        <f t="shared" si="0"/>
        <v>18311</v>
      </c>
      <c r="H45" s="124">
        <v>8167</v>
      </c>
      <c r="I45" s="119">
        <v>4292</v>
      </c>
      <c r="J45" s="119">
        <v>5599</v>
      </c>
      <c r="K45" s="125">
        <v>253</v>
      </c>
      <c r="L45" s="127">
        <f t="shared" si="2"/>
        <v>18311</v>
      </c>
      <c r="M45" s="124">
        <v>2921</v>
      </c>
      <c r="N45" s="119">
        <v>2260</v>
      </c>
      <c r="O45" s="129">
        <f t="shared" si="1"/>
        <v>77.37076343717905</v>
      </c>
      <c r="P45" s="22"/>
      <c r="Q45" s="15"/>
    </row>
    <row r="46" spans="1:38" ht="15" x14ac:dyDescent="0.25">
      <c r="A46" s="120">
        <v>28</v>
      </c>
      <c r="B46" s="124">
        <v>677</v>
      </c>
      <c r="C46" s="119">
        <v>3000</v>
      </c>
      <c r="D46" s="119">
        <v>1795</v>
      </c>
      <c r="E46" s="119">
        <v>12349</v>
      </c>
      <c r="F46" s="125">
        <v>126</v>
      </c>
      <c r="G46" s="126">
        <f t="shared" si="0"/>
        <v>17947</v>
      </c>
      <c r="H46" s="124">
        <v>8071</v>
      </c>
      <c r="I46" s="119">
        <v>3830</v>
      </c>
      <c r="J46" s="119">
        <v>5805</v>
      </c>
      <c r="K46" s="125">
        <v>241</v>
      </c>
      <c r="L46" s="127">
        <f t="shared" si="2"/>
        <v>17947</v>
      </c>
      <c r="M46" s="124">
        <v>2921</v>
      </c>
      <c r="N46" s="119">
        <v>2331</v>
      </c>
      <c r="O46" s="129">
        <f t="shared" si="1"/>
        <v>79.801437863745292</v>
      </c>
      <c r="P46" s="22"/>
      <c r="Q46" s="15"/>
    </row>
    <row r="47" spans="1:38" ht="15" x14ac:dyDescent="0.25">
      <c r="A47" s="120">
        <v>29</v>
      </c>
      <c r="B47" s="124">
        <v>704</v>
      </c>
      <c r="C47" s="119">
        <v>2922</v>
      </c>
      <c r="D47" s="119">
        <v>2061</v>
      </c>
      <c r="E47" s="119">
        <v>12168</v>
      </c>
      <c r="F47" s="125">
        <v>262</v>
      </c>
      <c r="G47" s="126">
        <f t="shared" si="0"/>
        <v>18117</v>
      </c>
      <c r="H47" s="124">
        <v>8135</v>
      </c>
      <c r="I47" s="119">
        <v>3864</v>
      </c>
      <c r="J47" s="119">
        <v>5869</v>
      </c>
      <c r="K47" s="125">
        <v>249</v>
      </c>
      <c r="L47" s="127">
        <f t="shared" si="2"/>
        <v>18117</v>
      </c>
      <c r="M47" s="124">
        <v>2921</v>
      </c>
      <c r="N47" s="119">
        <v>2296</v>
      </c>
      <c r="O47" s="129">
        <f t="shared" si="1"/>
        <v>78.603218076001369</v>
      </c>
      <c r="P47" s="22"/>
      <c r="Q47" s="15"/>
      <c r="T47" s="12"/>
    </row>
    <row r="48" spans="1:38" ht="15" x14ac:dyDescent="0.25">
      <c r="A48" s="120">
        <v>30</v>
      </c>
      <c r="B48" s="124">
        <v>671</v>
      </c>
      <c r="C48" s="119">
        <v>3808</v>
      </c>
      <c r="D48" s="119">
        <v>2402</v>
      </c>
      <c r="E48" s="119">
        <v>12694</v>
      </c>
      <c r="F48" s="125">
        <v>180</v>
      </c>
      <c r="G48" s="126">
        <f t="shared" si="0"/>
        <v>19755</v>
      </c>
      <c r="H48" s="124">
        <v>9092</v>
      </c>
      <c r="I48" s="119">
        <v>4226</v>
      </c>
      <c r="J48" s="119">
        <v>6225</v>
      </c>
      <c r="K48" s="125">
        <v>212</v>
      </c>
      <c r="L48" s="127">
        <f t="shared" si="2"/>
        <v>19755</v>
      </c>
      <c r="M48" s="124">
        <v>2921</v>
      </c>
      <c r="N48" s="119">
        <v>2343</v>
      </c>
      <c r="O48" s="129">
        <f t="shared" si="1"/>
        <v>80.21225607668606</v>
      </c>
      <c r="P48" s="22"/>
      <c r="Q48" s="15"/>
    </row>
    <row r="49" spans="1:17" ht="15" x14ac:dyDescent="0.25">
      <c r="A49" s="120">
        <v>31</v>
      </c>
      <c r="B49" s="124">
        <v>685</v>
      </c>
      <c r="C49" s="119">
        <v>4284</v>
      </c>
      <c r="D49" s="119">
        <v>2644</v>
      </c>
      <c r="E49" s="119">
        <v>13137</v>
      </c>
      <c r="F49" s="125">
        <v>181</v>
      </c>
      <c r="G49" s="126">
        <f t="shared" si="0"/>
        <v>20931</v>
      </c>
      <c r="H49" s="124">
        <v>9723</v>
      </c>
      <c r="I49" s="119">
        <v>4394</v>
      </c>
      <c r="J49" s="119">
        <v>6513</v>
      </c>
      <c r="K49" s="125">
        <v>301</v>
      </c>
      <c r="L49" s="127">
        <f t="shared" si="2"/>
        <v>20931</v>
      </c>
      <c r="M49" s="124">
        <v>2921</v>
      </c>
      <c r="N49" s="119">
        <v>2315</v>
      </c>
      <c r="O49" s="129">
        <f t="shared" si="1"/>
        <v>79.25368024649093</v>
      </c>
      <c r="P49" s="22"/>
      <c r="Q49" s="15"/>
    </row>
    <row r="50" spans="1:17" ht="15" x14ac:dyDescent="0.25">
      <c r="A50" s="120">
        <v>32</v>
      </c>
      <c r="B50" s="124">
        <v>842</v>
      </c>
      <c r="C50" s="119">
        <v>5053</v>
      </c>
      <c r="D50" s="119">
        <v>3156</v>
      </c>
      <c r="E50" s="119">
        <v>14615</v>
      </c>
      <c r="F50" s="125">
        <v>416</v>
      </c>
      <c r="G50" s="126">
        <f t="shared" si="0"/>
        <v>24082</v>
      </c>
      <c r="H50" s="124">
        <v>10871</v>
      </c>
      <c r="I50" s="119">
        <v>5038</v>
      </c>
      <c r="J50" s="119">
        <v>7917</v>
      </c>
      <c r="K50" s="125">
        <v>256</v>
      </c>
      <c r="L50" s="127">
        <f t="shared" si="2"/>
        <v>24082</v>
      </c>
      <c r="M50" s="124">
        <v>2921</v>
      </c>
      <c r="N50" s="119">
        <v>2339</v>
      </c>
      <c r="O50" s="129">
        <f t="shared" si="1"/>
        <v>80.07531667237248</v>
      </c>
      <c r="P50" s="22"/>
      <c r="Q50" s="15"/>
    </row>
    <row r="51" spans="1:17" ht="15" x14ac:dyDescent="0.25">
      <c r="A51" s="120">
        <v>33</v>
      </c>
      <c r="B51" s="124">
        <v>937</v>
      </c>
      <c r="C51" s="119">
        <v>5980</v>
      </c>
      <c r="D51" s="119">
        <v>3983</v>
      </c>
      <c r="E51" s="119">
        <v>17880</v>
      </c>
      <c r="F51" s="125">
        <v>318</v>
      </c>
      <c r="G51" s="126">
        <f t="shared" si="0"/>
        <v>29098</v>
      </c>
      <c r="H51" s="124">
        <v>13238</v>
      </c>
      <c r="I51" s="119">
        <v>6630</v>
      </c>
      <c r="J51" s="119">
        <v>8821</v>
      </c>
      <c r="K51" s="125">
        <v>409</v>
      </c>
      <c r="L51" s="127">
        <f t="shared" si="2"/>
        <v>29098</v>
      </c>
      <c r="M51" s="124">
        <v>2921</v>
      </c>
      <c r="N51" s="119">
        <v>2351</v>
      </c>
      <c r="O51" s="129">
        <f t="shared" si="1"/>
        <v>80.486134885313248</v>
      </c>
      <c r="P51" s="22"/>
      <c r="Q51" s="15"/>
    </row>
    <row r="52" spans="1:17" ht="15" x14ac:dyDescent="0.25">
      <c r="A52" s="120">
        <v>34</v>
      </c>
      <c r="B52" s="124">
        <v>1041</v>
      </c>
      <c r="C52" s="119">
        <v>6001</v>
      </c>
      <c r="D52" s="119">
        <v>4135</v>
      </c>
      <c r="E52" s="119">
        <v>19167</v>
      </c>
      <c r="F52" s="125">
        <v>163</v>
      </c>
      <c r="G52" s="126">
        <f t="shared" si="0"/>
        <v>30507</v>
      </c>
      <c r="H52" s="124">
        <v>14134</v>
      </c>
      <c r="I52" s="119">
        <v>6499</v>
      </c>
      <c r="J52" s="119">
        <v>9578</v>
      </c>
      <c r="K52" s="125">
        <v>296</v>
      </c>
      <c r="L52" s="127">
        <f t="shared" si="2"/>
        <v>30507</v>
      </c>
      <c r="M52" s="124">
        <v>2921</v>
      </c>
      <c r="N52" s="119">
        <v>2343</v>
      </c>
      <c r="O52" s="129">
        <f t="shared" si="1"/>
        <v>80.21225607668606</v>
      </c>
      <c r="P52" s="22"/>
      <c r="Q52" s="15"/>
    </row>
    <row r="53" spans="1:17" ht="15" x14ac:dyDescent="0.25">
      <c r="A53" s="120">
        <v>35</v>
      </c>
      <c r="B53" s="124">
        <v>1063</v>
      </c>
      <c r="C53" s="119">
        <v>5945</v>
      </c>
      <c r="D53" s="119">
        <v>4271</v>
      </c>
      <c r="E53" s="119">
        <v>20451</v>
      </c>
      <c r="F53" s="125">
        <v>210</v>
      </c>
      <c r="G53" s="126">
        <f t="shared" si="0"/>
        <v>31940</v>
      </c>
      <c r="H53" s="124">
        <v>14510</v>
      </c>
      <c r="I53" s="119">
        <v>6408</v>
      </c>
      <c r="J53" s="119">
        <v>10482</v>
      </c>
      <c r="K53" s="125">
        <v>540</v>
      </c>
      <c r="L53" s="127">
        <f t="shared" si="2"/>
        <v>31940</v>
      </c>
      <c r="M53" s="124">
        <v>2921</v>
      </c>
      <c r="N53" s="119">
        <v>2394</v>
      </c>
      <c r="O53" s="129">
        <f t="shared" si="1"/>
        <v>81.95823348168436</v>
      </c>
      <c r="P53" s="22"/>
      <c r="Q53" s="15"/>
    </row>
    <row r="54" spans="1:17" ht="15" x14ac:dyDescent="0.25">
      <c r="A54" s="120">
        <v>36</v>
      </c>
      <c r="B54" s="124">
        <v>1013</v>
      </c>
      <c r="C54" s="119">
        <v>5559</v>
      </c>
      <c r="D54" s="119">
        <v>4115</v>
      </c>
      <c r="E54" s="119">
        <v>20339</v>
      </c>
      <c r="F54" s="125">
        <v>205</v>
      </c>
      <c r="G54" s="126">
        <f t="shared" si="0"/>
        <v>31231</v>
      </c>
      <c r="H54" s="124">
        <v>14296</v>
      </c>
      <c r="I54" s="119">
        <v>6547</v>
      </c>
      <c r="J54" s="119">
        <v>10037</v>
      </c>
      <c r="K54" s="125">
        <v>351</v>
      </c>
      <c r="L54" s="127">
        <f t="shared" si="2"/>
        <v>31231</v>
      </c>
      <c r="M54" s="124">
        <v>2921</v>
      </c>
      <c r="N54" s="119">
        <v>2351</v>
      </c>
      <c r="O54" s="129">
        <f t="shared" si="1"/>
        <v>80.486134885313248</v>
      </c>
      <c r="P54" s="22"/>
      <c r="Q54" s="15"/>
    </row>
    <row r="55" spans="1:17" ht="15" x14ac:dyDescent="0.25">
      <c r="A55" s="120">
        <v>37</v>
      </c>
      <c r="B55" s="124">
        <v>1130</v>
      </c>
      <c r="C55" s="119">
        <v>5382</v>
      </c>
      <c r="D55" s="119">
        <v>3992</v>
      </c>
      <c r="E55" s="119">
        <v>20437</v>
      </c>
      <c r="F55" s="125">
        <v>309</v>
      </c>
      <c r="G55" s="126">
        <f t="shared" si="0"/>
        <v>31250</v>
      </c>
      <c r="H55" s="124">
        <v>14434</v>
      </c>
      <c r="I55" s="119">
        <v>6780</v>
      </c>
      <c r="J55" s="119">
        <v>9574</v>
      </c>
      <c r="K55" s="125">
        <v>462</v>
      </c>
      <c r="L55" s="127">
        <f t="shared" si="2"/>
        <v>31250</v>
      </c>
      <c r="M55" s="124">
        <v>2921</v>
      </c>
      <c r="N55" s="119">
        <v>2366</v>
      </c>
      <c r="O55" s="129">
        <f t="shared" si="1"/>
        <v>80.999657651489215</v>
      </c>
      <c r="P55" s="22"/>
      <c r="Q55" s="15"/>
    </row>
    <row r="56" spans="1:17" ht="15" x14ac:dyDescent="0.25">
      <c r="A56" s="120">
        <v>38</v>
      </c>
      <c r="B56" s="124">
        <v>1017</v>
      </c>
      <c r="C56" s="119">
        <v>5300</v>
      </c>
      <c r="D56" s="119">
        <v>3759</v>
      </c>
      <c r="E56" s="119">
        <v>20723</v>
      </c>
      <c r="F56" s="125">
        <v>376</v>
      </c>
      <c r="G56" s="126">
        <f t="shared" si="0"/>
        <v>31175</v>
      </c>
      <c r="H56" s="124">
        <v>14179</v>
      </c>
      <c r="I56" s="119">
        <v>6879</v>
      </c>
      <c r="J56" s="119">
        <v>9625</v>
      </c>
      <c r="K56" s="125">
        <v>492</v>
      </c>
      <c r="L56" s="127">
        <f t="shared" si="2"/>
        <v>31175</v>
      </c>
      <c r="M56" s="124">
        <v>2921</v>
      </c>
      <c r="N56" s="119">
        <v>2330</v>
      </c>
      <c r="O56" s="129">
        <f t="shared" si="1"/>
        <v>79.767203012666897</v>
      </c>
      <c r="P56" s="22"/>
      <c r="Q56" s="15"/>
    </row>
    <row r="57" spans="1:17" ht="15" x14ac:dyDescent="0.25">
      <c r="A57" s="120">
        <v>39</v>
      </c>
      <c r="B57" s="124">
        <v>863</v>
      </c>
      <c r="C57" s="119">
        <v>4343</v>
      </c>
      <c r="D57" s="119">
        <v>3054</v>
      </c>
      <c r="E57" s="119">
        <v>18632</v>
      </c>
      <c r="F57" s="125">
        <v>407</v>
      </c>
      <c r="G57" s="126">
        <f t="shared" si="0"/>
        <v>27299</v>
      </c>
      <c r="H57" s="124">
        <v>12363</v>
      </c>
      <c r="I57" s="119">
        <v>6019</v>
      </c>
      <c r="J57" s="119">
        <v>8319</v>
      </c>
      <c r="K57" s="125">
        <v>598</v>
      </c>
      <c r="L57" s="127">
        <f t="shared" si="2"/>
        <v>27299</v>
      </c>
      <c r="M57" s="124">
        <v>2921</v>
      </c>
      <c r="N57" s="119">
        <v>2335</v>
      </c>
      <c r="O57" s="129">
        <f t="shared" si="1"/>
        <v>79.938377268058886</v>
      </c>
      <c r="P57" s="22"/>
      <c r="Q57" s="15"/>
    </row>
    <row r="58" spans="1:17" ht="15" x14ac:dyDescent="0.25">
      <c r="A58" s="120">
        <v>40</v>
      </c>
      <c r="B58" s="124">
        <v>783</v>
      </c>
      <c r="C58" s="119">
        <v>3446</v>
      </c>
      <c r="D58" s="119">
        <v>2534</v>
      </c>
      <c r="E58" s="119">
        <v>16953</v>
      </c>
      <c r="F58" s="125">
        <v>286</v>
      </c>
      <c r="G58" s="126">
        <f t="shared" si="0"/>
        <v>24002</v>
      </c>
      <c r="H58" s="124">
        <v>10632</v>
      </c>
      <c r="I58" s="119">
        <v>5197</v>
      </c>
      <c r="J58" s="119">
        <v>7834</v>
      </c>
      <c r="K58" s="125">
        <v>339</v>
      </c>
      <c r="L58" s="127">
        <f t="shared" si="2"/>
        <v>24002</v>
      </c>
      <c r="M58" s="124">
        <v>2921</v>
      </c>
      <c r="N58" s="119">
        <v>2378</v>
      </c>
      <c r="O58" s="129">
        <f t="shared" si="1"/>
        <v>81.410475864429984</v>
      </c>
      <c r="P58" s="22"/>
      <c r="Q58" s="15"/>
    </row>
    <row r="59" spans="1:17" ht="15" x14ac:dyDescent="0.25">
      <c r="A59" s="120">
        <v>41</v>
      </c>
      <c r="B59" s="124">
        <v>847</v>
      </c>
      <c r="C59" s="119">
        <v>3390</v>
      </c>
      <c r="D59" s="119">
        <v>2437</v>
      </c>
      <c r="E59" s="119">
        <v>17437</v>
      </c>
      <c r="F59" s="125">
        <v>188</v>
      </c>
      <c r="G59" s="126">
        <f t="shared" si="0"/>
        <v>24299</v>
      </c>
      <c r="H59" s="124">
        <v>10661</v>
      </c>
      <c r="I59" s="119">
        <v>5322</v>
      </c>
      <c r="J59" s="119">
        <v>7993</v>
      </c>
      <c r="K59" s="125">
        <v>323</v>
      </c>
      <c r="L59" s="127">
        <f t="shared" si="2"/>
        <v>24299</v>
      </c>
      <c r="M59" s="124">
        <v>2921</v>
      </c>
      <c r="N59" s="119">
        <v>2393</v>
      </c>
      <c r="O59" s="129">
        <f t="shared" si="1"/>
        <v>81.923998630605951</v>
      </c>
      <c r="P59" s="22"/>
      <c r="Q59" s="15"/>
    </row>
    <row r="60" spans="1:17" ht="15" x14ac:dyDescent="0.25">
      <c r="A60" s="120">
        <v>42</v>
      </c>
      <c r="B60" s="124">
        <v>847</v>
      </c>
      <c r="C60" s="119">
        <v>3663</v>
      </c>
      <c r="D60" s="119">
        <v>2747</v>
      </c>
      <c r="E60" s="119">
        <v>18949</v>
      </c>
      <c r="F60" s="125">
        <v>162</v>
      </c>
      <c r="G60" s="126">
        <f t="shared" si="0"/>
        <v>26368</v>
      </c>
      <c r="H60" s="124">
        <v>11316</v>
      </c>
      <c r="I60" s="119">
        <v>5461</v>
      </c>
      <c r="J60" s="119">
        <v>9297</v>
      </c>
      <c r="K60" s="125">
        <v>294</v>
      </c>
      <c r="L60" s="127">
        <f t="shared" si="2"/>
        <v>26368</v>
      </c>
      <c r="M60" s="124">
        <v>2921</v>
      </c>
      <c r="N60" s="119">
        <v>2400</v>
      </c>
      <c r="O60" s="129">
        <f t="shared" si="1"/>
        <v>82.163642588154744</v>
      </c>
      <c r="P60" s="22"/>
      <c r="Q60" s="15"/>
    </row>
    <row r="61" spans="1:17" ht="15" x14ac:dyDescent="0.25">
      <c r="A61" s="120">
        <v>43</v>
      </c>
      <c r="B61" s="124">
        <v>812</v>
      </c>
      <c r="C61" s="119">
        <v>3064</v>
      </c>
      <c r="D61" s="119">
        <v>2347</v>
      </c>
      <c r="E61" s="119">
        <v>18898</v>
      </c>
      <c r="F61" s="125">
        <v>266</v>
      </c>
      <c r="G61" s="126">
        <f t="shared" si="0"/>
        <v>25387</v>
      </c>
      <c r="H61" s="124">
        <v>11136</v>
      </c>
      <c r="I61" s="119">
        <v>5082</v>
      </c>
      <c r="J61" s="119">
        <v>8848</v>
      </c>
      <c r="K61" s="125">
        <v>321</v>
      </c>
      <c r="L61" s="127">
        <f t="shared" si="2"/>
        <v>25387</v>
      </c>
      <c r="M61" s="124">
        <v>2921</v>
      </c>
      <c r="N61" s="119">
        <v>2355</v>
      </c>
      <c r="O61" s="129">
        <f t="shared" si="1"/>
        <v>80.623074289626842</v>
      </c>
      <c r="P61" s="22"/>
      <c r="Q61" s="15"/>
    </row>
    <row r="62" spans="1:17" ht="15" x14ac:dyDescent="0.25">
      <c r="A62" s="120">
        <v>44</v>
      </c>
      <c r="B62" s="124">
        <v>750</v>
      </c>
      <c r="C62" s="119">
        <v>2843</v>
      </c>
      <c r="D62" s="119">
        <v>1955</v>
      </c>
      <c r="E62" s="119">
        <v>16476</v>
      </c>
      <c r="F62" s="125">
        <v>137</v>
      </c>
      <c r="G62" s="126">
        <f t="shared" si="0"/>
        <v>22161</v>
      </c>
      <c r="H62" s="124">
        <v>10186</v>
      </c>
      <c r="I62" s="119">
        <v>4429</v>
      </c>
      <c r="J62" s="119">
        <v>7284</v>
      </c>
      <c r="K62" s="125">
        <v>262</v>
      </c>
      <c r="L62" s="127">
        <f t="shared" si="2"/>
        <v>22161</v>
      </c>
      <c r="M62" s="124">
        <v>2921</v>
      </c>
      <c r="N62" s="119">
        <v>2294</v>
      </c>
      <c r="O62" s="129">
        <f t="shared" si="1"/>
        <v>78.534748373844579</v>
      </c>
      <c r="P62" s="22"/>
      <c r="Q62" s="15"/>
    </row>
    <row r="63" spans="1:17" ht="15" x14ac:dyDescent="0.25">
      <c r="A63" s="120">
        <v>45</v>
      </c>
      <c r="B63" s="124">
        <v>738</v>
      </c>
      <c r="C63" s="119">
        <v>2776</v>
      </c>
      <c r="D63" s="119">
        <v>2174</v>
      </c>
      <c r="E63" s="119">
        <v>16178</v>
      </c>
      <c r="F63" s="125">
        <v>176</v>
      </c>
      <c r="G63" s="126">
        <f t="shared" si="0"/>
        <v>22042</v>
      </c>
      <c r="H63" s="124">
        <v>10211</v>
      </c>
      <c r="I63" s="119">
        <v>4749</v>
      </c>
      <c r="J63" s="119">
        <v>6721</v>
      </c>
      <c r="K63" s="125">
        <v>361</v>
      </c>
      <c r="L63" s="127">
        <f t="shared" si="2"/>
        <v>22042</v>
      </c>
      <c r="M63" s="124">
        <v>2921</v>
      </c>
      <c r="N63" s="119">
        <v>2365</v>
      </c>
      <c r="O63" s="129">
        <f t="shared" si="1"/>
        <v>80.965422800410821</v>
      </c>
      <c r="P63" s="22"/>
      <c r="Q63" s="15"/>
    </row>
    <row r="64" spans="1:17" ht="15" x14ac:dyDescent="0.25">
      <c r="A64" s="120">
        <v>46</v>
      </c>
      <c r="B64" s="124">
        <v>737</v>
      </c>
      <c r="C64" s="119">
        <v>2866</v>
      </c>
      <c r="D64" s="119">
        <v>1941</v>
      </c>
      <c r="E64" s="119">
        <v>16412</v>
      </c>
      <c r="F64" s="125">
        <v>196</v>
      </c>
      <c r="G64" s="126">
        <f t="shared" si="0"/>
        <v>22152</v>
      </c>
      <c r="H64" s="124">
        <v>9874</v>
      </c>
      <c r="I64" s="119">
        <v>4980</v>
      </c>
      <c r="J64" s="119">
        <v>6988</v>
      </c>
      <c r="K64" s="125">
        <v>310</v>
      </c>
      <c r="L64" s="127">
        <f t="shared" si="2"/>
        <v>22152</v>
      </c>
      <c r="M64" s="124">
        <v>2921</v>
      </c>
      <c r="N64" s="119">
        <v>2362</v>
      </c>
      <c r="O64" s="129">
        <f t="shared" si="1"/>
        <v>80.862718247175621</v>
      </c>
      <c r="P64" s="22"/>
      <c r="Q64" s="15"/>
    </row>
    <row r="65" spans="1:19" ht="15" x14ac:dyDescent="0.25">
      <c r="A65" s="120">
        <v>47</v>
      </c>
      <c r="B65" s="124">
        <v>788</v>
      </c>
      <c r="C65" s="119">
        <v>2721</v>
      </c>
      <c r="D65" s="119">
        <v>1762</v>
      </c>
      <c r="E65" s="119">
        <v>14751</v>
      </c>
      <c r="F65" s="125">
        <v>212</v>
      </c>
      <c r="G65" s="126">
        <f t="shared" si="0"/>
        <v>20234</v>
      </c>
      <c r="H65" s="124">
        <v>8944</v>
      </c>
      <c r="I65" s="119">
        <v>4417</v>
      </c>
      <c r="J65" s="119">
        <v>6533</v>
      </c>
      <c r="K65" s="125">
        <v>340</v>
      </c>
      <c r="L65" s="127">
        <f t="shared" si="2"/>
        <v>20234</v>
      </c>
      <c r="M65" s="124">
        <v>2921</v>
      </c>
      <c r="N65" s="119">
        <v>2375</v>
      </c>
      <c r="O65" s="129">
        <f t="shared" si="1"/>
        <v>81.307771311194799</v>
      </c>
      <c r="P65" s="22"/>
      <c r="Q65" s="15"/>
    </row>
    <row r="66" spans="1:19" ht="15" x14ac:dyDescent="0.25">
      <c r="A66" s="120">
        <v>48</v>
      </c>
      <c r="B66" s="124">
        <v>754</v>
      </c>
      <c r="C66" s="119">
        <v>2458</v>
      </c>
      <c r="D66" s="119">
        <v>1879</v>
      </c>
      <c r="E66" s="119">
        <v>14373</v>
      </c>
      <c r="F66" s="125">
        <v>214</v>
      </c>
      <c r="G66" s="126">
        <f t="shared" si="0"/>
        <v>19678</v>
      </c>
      <c r="H66" s="124">
        <v>8633</v>
      </c>
      <c r="I66" s="119">
        <v>4195</v>
      </c>
      <c r="J66" s="119">
        <v>6395</v>
      </c>
      <c r="K66" s="125">
        <v>455</v>
      </c>
      <c r="L66" s="127">
        <f t="shared" si="2"/>
        <v>19678</v>
      </c>
      <c r="M66" s="124">
        <v>2921</v>
      </c>
      <c r="N66" s="119">
        <v>2331</v>
      </c>
      <c r="O66" s="129">
        <f t="shared" si="1"/>
        <v>79.801437863745292</v>
      </c>
      <c r="P66" s="22"/>
      <c r="Q66" s="15"/>
    </row>
    <row r="67" spans="1:19" ht="15" x14ac:dyDescent="0.25">
      <c r="A67" s="120">
        <v>49</v>
      </c>
      <c r="B67" s="124">
        <v>704</v>
      </c>
      <c r="C67" s="119">
        <v>2541</v>
      </c>
      <c r="D67" s="119">
        <v>1605</v>
      </c>
      <c r="E67" s="119">
        <v>14716</v>
      </c>
      <c r="F67" s="125">
        <v>93</v>
      </c>
      <c r="G67" s="126">
        <f t="shared" si="0"/>
        <v>19659</v>
      </c>
      <c r="H67" s="124">
        <v>8596</v>
      </c>
      <c r="I67" s="119">
        <v>4445</v>
      </c>
      <c r="J67" s="119">
        <v>6358</v>
      </c>
      <c r="K67" s="125">
        <v>260</v>
      </c>
      <c r="L67" s="127">
        <f t="shared" si="2"/>
        <v>19659</v>
      </c>
      <c r="M67" s="124">
        <v>2921</v>
      </c>
      <c r="N67" s="119">
        <v>2283</v>
      </c>
      <c r="O67" s="129">
        <f t="shared" si="1"/>
        <v>78.158165011982192</v>
      </c>
      <c r="P67" s="22"/>
      <c r="Q67" s="15"/>
    </row>
    <row r="68" spans="1:19" ht="15" x14ac:dyDescent="0.25">
      <c r="A68" s="120">
        <v>50</v>
      </c>
      <c r="B68" s="124">
        <v>691</v>
      </c>
      <c r="C68" s="119">
        <v>2553</v>
      </c>
      <c r="D68" s="119">
        <v>1481</v>
      </c>
      <c r="E68" s="119">
        <v>14765</v>
      </c>
      <c r="F68" s="125">
        <v>72</v>
      </c>
      <c r="G68" s="126">
        <f t="shared" si="0"/>
        <v>19562</v>
      </c>
      <c r="H68" s="124">
        <v>8737</v>
      </c>
      <c r="I68" s="119">
        <v>4316</v>
      </c>
      <c r="J68" s="119">
        <v>6187</v>
      </c>
      <c r="K68" s="125">
        <v>322</v>
      </c>
      <c r="L68" s="127">
        <f t="shared" si="2"/>
        <v>19562</v>
      </c>
      <c r="M68" s="124">
        <v>2921</v>
      </c>
      <c r="N68" s="119">
        <v>2282</v>
      </c>
      <c r="O68" s="129">
        <f t="shared" si="1"/>
        <v>78.123930160903797</v>
      </c>
      <c r="P68" s="22"/>
      <c r="Q68" s="15"/>
      <c r="S68" s="10"/>
    </row>
    <row r="69" spans="1:19" ht="15" x14ac:dyDescent="0.25">
      <c r="A69" s="120">
        <v>51</v>
      </c>
      <c r="B69" s="124">
        <v>706</v>
      </c>
      <c r="C69" s="119">
        <v>2256</v>
      </c>
      <c r="D69" s="119">
        <v>1432</v>
      </c>
      <c r="E69" s="119">
        <v>13509</v>
      </c>
      <c r="F69" s="125">
        <v>161</v>
      </c>
      <c r="G69" s="126">
        <f t="shared" si="0"/>
        <v>18064</v>
      </c>
      <c r="H69" s="124">
        <v>7629</v>
      </c>
      <c r="I69" s="119">
        <v>3962</v>
      </c>
      <c r="J69" s="119">
        <v>6139</v>
      </c>
      <c r="K69" s="125">
        <v>334</v>
      </c>
      <c r="L69" s="127">
        <f t="shared" si="2"/>
        <v>18064</v>
      </c>
      <c r="M69" s="124">
        <v>2921</v>
      </c>
      <c r="N69" s="119">
        <v>2256</v>
      </c>
      <c r="O69" s="129">
        <f t="shared" si="1"/>
        <v>77.233824032865456</v>
      </c>
      <c r="P69" s="22"/>
      <c r="Q69" s="15"/>
    </row>
    <row r="70" spans="1:19" x14ac:dyDescent="0.2">
      <c r="A70" s="120">
        <v>52</v>
      </c>
      <c r="B70" s="124">
        <v>581</v>
      </c>
      <c r="C70" s="119">
        <v>1835</v>
      </c>
      <c r="D70" s="119">
        <v>1263</v>
      </c>
      <c r="E70" s="119">
        <v>12801</v>
      </c>
      <c r="F70" s="125">
        <v>185</v>
      </c>
      <c r="G70" s="126">
        <f t="shared" si="0"/>
        <v>16665</v>
      </c>
      <c r="H70" s="124">
        <v>6340</v>
      </c>
      <c r="I70" s="119">
        <v>3969</v>
      </c>
      <c r="J70" s="119">
        <v>6041</v>
      </c>
      <c r="K70" s="125">
        <v>315</v>
      </c>
      <c r="L70" s="127">
        <f t="shared" si="2"/>
        <v>16665</v>
      </c>
      <c r="M70" s="124">
        <v>2921</v>
      </c>
      <c r="N70" s="119">
        <v>2178</v>
      </c>
      <c r="O70" s="129">
        <f t="shared" si="1"/>
        <v>74.563505648750422</v>
      </c>
      <c r="P70" s="23"/>
      <c r="Q70" s="23"/>
    </row>
    <row r="71" spans="1:19" ht="12" thickBot="1" x14ac:dyDescent="0.25">
      <c r="A71" s="120">
        <v>53</v>
      </c>
      <c r="B71" s="178">
        <v>707</v>
      </c>
      <c r="C71" s="179">
        <v>2212</v>
      </c>
      <c r="D71" s="179">
        <v>1755</v>
      </c>
      <c r="E71" s="179">
        <v>14925</v>
      </c>
      <c r="F71" s="180">
        <v>119</v>
      </c>
      <c r="G71" s="181">
        <f>SUM(B71:F71)</f>
        <v>19718</v>
      </c>
      <c r="H71" s="178">
        <v>7949</v>
      </c>
      <c r="I71" s="179">
        <v>4724</v>
      </c>
      <c r="J71" s="179">
        <v>6699</v>
      </c>
      <c r="K71" s="180">
        <v>346</v>
      </c>
      <c r="L71" s="182">
        <f t="shared" si="2"/>
        <v>19718</v>
      </c>
      <c r="M71" s="178">
        <v>2921</v>
      </c>
      <c r="N71" s="179">
        <v>2225</v>
      </c>
      <c r="O71" s="183">
        <f t="shared" si="1"/>
        <v>76.172543649435127</v>
      </c>
      <c r="P71" s="14"/>
      <c r="Q71" s="9"/>
    </row>
    <row r="72" spans="1:19" ht="12" thickBot="1" x14ac:dyDescent="0.25">
      <c r="A72" s="176" t="s">
        <v>35</v>
      </c>
      <c r="B72" s="184">
        <f t="shared" ref="B72:L72" si="3">SUM(B19:B71)</f>
        <v>47765</v>
      </c>
      <c r="C72" s="185">
        <f t="shared" si="3"/>
        <v>198064</v>
      </c>
      <c r="D72" s="185">
        <f t="shared" si="3"/>
        <v>126155</v>
      </c>
      <c r="E72" s="185">
        <f t="shared" si="3"/>
        <v>865801</v>
      </c>
      <c r="F72" s="185">
        <f t="shared" si="3"/>
        <v>11060</v>
      </c>
      <c r="G72" s="185">
        <f t="shared" si="3"/>
        <v>1248845</v>
      </c>
      <c r="H72" s="185">
        <f t="shared" si="3"/>
        <v>562099</v>
      </c>
      <c r="I72" s="185">
        <f t="shared" si="3"/>
        <v>269387</v>
      </c>
      <c r="J72" s="185">
        <f t="shared" si="3"/>
        <v>399170</v>
      </c>
      <c r="K72" s="185">
        <f t="shared" si="3"/>
        <v>18189</v>
      </c>
      <c r="L72" s="186">
        <f t="shared" si="3"/>
        <v>1248845</v>
      </c>
      <c r="M72" s="185">
        <v>2921</v>
      </c>
      <c r="N72" s="185">
        <v>2313</v>
      </c>
      <c r="O72" s="187">
        <f>(N72*100/M72)</f>
        <v>79.185210544334126</v>
      </c>
      <c r="Q72" s="108"/>
    </row>
    <row r="73" spans="1:19" x14ac:dyDescent="0.2">
      <c r="A73" s="1" t="s">
        <v>39</v>
      </c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16"/>
      <c r="N73" s="29" t="s">
        <v>38</v>
      </c>
      <c r="O73" s="16" t="s">
        <v>38</v>
      </c>
    </row>
    <row r="74" spans="1:19" x14ac:dyDescent="0.2">
      <c r="A74" s="107" t="s">
        <v>50</v>
      </c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</row>
    <row r="75" spans="1:19" x14ac:dyDescent="0.2">
      <c r="A75" s="31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</row>
    <row r="76" spans="1:19" x14ac:dyDescent="0.2">
      <c r="I76" s="13"/>
    </row>
    <row r="77" spans="1:19" s="177" customFormat="1" ht="16.5" thickBot="1" x14ac:dyDescent="0.3">
      <c r="A77" s="24" t="s">
        <v>49</v>
      </c>
      <c r="P77" s="20"/>
    </row>
    <row r="78" spans="1:19" ht="14.1" customHeight="1" thickBot="1" x14ac:dyDescent="0.25">
      <c r="A78" s="251" t="s">
        <v>37</v>
      </c>
      <c r="B78" s="253" t="s">
        <v>10</v>
      </c>
      <c r="C78" s="254"/>
      <c r="D78" s="254"/>
      <c r="E78" s="254"/>
      <c r="F78" s="254"/>
      <c r="G78" s="255"/>
      <c r="H78" s="253" t="s">
        <v>11</v>
      </c>
      <c r="I78" s="254"/>
      <c r="J78" s="254"/>
      <c r="K78" s="254"/>
      <c r="L78" s="256"/>
      <c r="M78" s="257" t="s">
        <v>12</v>
      </c>
      <c r="N78" s="260" t="s">
        <v>13</v>
      </c>
      <c r="O78" s="130"/>
    </row>
    <row r="79" spans="1:19" ht="27.75" customHeight="1" thickBot="1" x14ac:dyDescent="0.25">
      <c r="A79" s="252"/>
      <c r="B79" s="132" t="s">
        <v>15</v>
      </c>
      <c r="C79" s="133" t="s">
        <v>16</v>
      </c>
      <c r="D79" s="134" t="s">
        <v>17</v>
      </c>
      <c r="E79" s="134" t="s">
        <v>18</v>
      </c>
      <c r="F79" s="134" t="s">
        <v>19</v>
      </c>
      <c r="G79" s="134" t="s">
        <v>8</v>
      </c>
      <c r="H79" s="134" t="s">
        <v>20</v>
      </c>
      <c r="I79" s="134" t="s">
        <v>21</v>
      </c>
      <c r="J79" s="132" t="s">
        <v>22</v>
      </c>
      <c r="K79" s="135" t="s">
        <v>19</v>
      </c>
      <c r="L79" s="133" t="s">
        <v>8</v>
      </c>
      <c r="M79" s="258"/>
      <c r="N79" s="261"/>
      <c r="O79" s="131" t="s">
        <v>14</v>
      </c>
    </row>
    <row r="80" spans="1:19" x14ac:dyDescent="0.2">
      <c r="A80" s="136">
        <v>1</v>
      </c>
      <c r="B80" s="139">
        <v>13282</v>
      </c>
      <c r="C80" s="140">
        <v>52767</v>
      </c>
      <c r="D80" s="140">
        <v>29647</v>
      </c>
      <c r="E80" s="140">
        <v>213363</v>
      </c>
      <c r="F80" s="141">
        <v>5222</v>
      </c>
      <c r="G80" s="67">
        <f>SUM(B80:F80)</f>
        <v>314281</v>
      </c>
      <c r="H80" s="68">
        <v>149145</v>
      </c>
      <c r="I80" s="38">
        <v>50556</v>
      </c>
      <c r="J80" s="38">
        <v>110013</v>
      </c>
      <c r="K80" s="66">
        <v>4567</v>
      </c>
      <c r="L80" s="69">
        <f>SUM(H80:K80)</f>
        <v>314281</v>
      </c>
      <c r="M80" s="71">
        <v>125</v>
      </c>
      <c r="N80" s="72">
        <v>113.28301886792453</v>
      </c>
      <c r="O80" s="73">
        <v>87.989245283018874</v>
      </c>
    </row>
    <row r="81" spans="1:60" x14ac:dyDescent="0.2">
      <c r="A81" s="137">
        <v>7</v>
      </c>
      <c r="B81" s="74">
        <v>2342</v>
      </c>
      <c r="C81" s="35">
        <v>11736</v>
      </c>
      <c r="D81" s="35">
        <v>7018</v>
      </c>
      <c r="E81" s="35">
        <v>57234</v>
      </c>
      <c r="F81" s="142">
        <v>1052</v>
      </c>
      <c r="G81" s="41">
        <f t="shared" ref="G81:G107" si="4">SUM(B81:F81)</f>
        <v>79382</v>
      </c>
      <c r="H81" s="42">
        <v>28368</v>
      </c>
      <c r="I81" s="35">
        <v>8861</v>
      </c>
      <c r="J81" s="35">
        <v>37008</v>
      </c>
      <c r="K81" s="40">
        <v>5145</v>
      </c>
      <c r="L81" s="70">
        <f t="shared" ref="L81:L107" si="5">SUM(H81:K81)</f>
        <v>79382</v>
      </c>
      <c r="M81" s="74">
        <v>34</v>
      </c>
      <c r="N81" s="35">
        <v>27</v>
      </c>
      <c r="O81" s="75">
        <v>79</v>
      </c>
    </row>
    <row r="82" spans="1:60" x14ac:dyDescent="0.2">
      <c r="A82" s="137">
        <v>8</v>
      </c>
      <c r="B82" s="74">
        <v>3394</v>
      </c>
      <c r="C82" s="35">
        <v>14285</v>
      </c>
      <c r="D82" s="35">
        <v>9285</v>
      </c>
      <c r="E82" s="35">
        <v>51303</v>
      </c>
      <c r="F82" s="142">
        <v>583</v>
      </c>
      <c r="G82" s="41">
        <f t="shared" si="4"/>
        <v>78850</v>
      </c>
      <c r="H82" s="42">
        <v>29432</v>
      </c>
      <c r="I82" s="35">
        <v>25401</v>
      </c>
      <c r="J82" s="35">
        <v>23038</v>
      </c>
      <c r="K82" s="40">
        <v>979</v>
      </c>
      <c r="L82" s="70">
        <f t="shared" si="5"/>
        <v>78850</v>
      </c>
      <c r="M82" s="74">
        <v>174</v>
      </c>
      <c r="N82" s="35">
        <v>158</v>
      </c>
      <c r="O82" s="75">
        <v>90.73</v>
      </c>
      <c r="P82" s="14"/>
      <c r="Q82" s="9"/>
      <c r="R82" s="17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</row>
    <row r="83" spans="1:60" x14ac:dyDescent="0.2">
      <c r="A83" s="137">
        <v>9</v>
      </c>
      <c r="B83" s="143">
        <v>826</v>
      </c>
      <c r="C83" s="30">
        <v>3282</v>
      </c>
      <c r="D83" s="30">
        <v>2076</v>
      </c>
      <c r="E83" s="30">
        <v>16109</v>
      </c>
      <c r="F83" s="144">
        <v>11</v>
      </c>
      <c r="G83" s="41">
        <f t="shared" si="4"/>
        <v>22304</v>
      </c>
      <c r="H83" s="44">
        <v>5121</v>
      </c>
      <c r="I83" s="30">
        <v>5789</v>
      </c>
      <c r="J83" s="30">
        <v>11333</v>
      </c>
      <c r="K83" s="43">
        <v>61</v>
      </c>
      <c r="L83" s="70">
        <f t="shared" si="5"/>
        <v>22304</v>
      </c>
      <c r="M83" s="76">
        <v>7</v>
      </c>
      <c r="N83" s="39">
        <v>7</v>
      </c>
      <c r="O83" s="77">
        <v>100</v>
      </c>
      <c r="P83" s="14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</row>
    <row r="84" spans="1:60" x14ac:dyDescent="0.2">
      <c r="A84" s="137">
        <v>10</v>
      </c>
      <c r="B84" s="143">
        <v>4368</v>
      </c>
      <c r="C84" s="30">
        <v>19097</v>
      </c>
      <c r="D84" s="30">
        <v>10485</v>
      </c>
      <c r="E84" s="30">
        <v>74673</v>
      </c>
      <c r="F84" s="144">
        <v>426</v>
      </c>
      <c r="G84" s="41">
        <f t="shared" si="4"/>
        <v>109049</v>
      </c>
      <c r="H84" s="44">
        <v>37823</v>
      </c>
      <c r="I84" s="30">
        <v>28787</v>
      </c>
      <c r="J84" s="30">
        <v>40532</v>
      </c>
      <c r="K84" s="43">
        <v>1907</v>
      </c>
      <c r="L84" s="70">
        <f t="shared" si="5"/>
        <v>109049</v>
      </c>
      <c r="M84" s="76">
        <v>188</v>
      </c>
      <c r="N84" s="39">
        <v>90</v>
      </c>
      <c r="O84" s="78">
        <v>47.7</v>
      </c>
      <c r="P84" s="14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</row>
    <row r="85" spans="1:60" x14ac:dyDescent="0.2">
      <c r="A85" s="137">
        <v>11</v>
      </c>
      <c r="B85" s="143">
        <v>1051</v>
      </c>
      <c r="C85" s="30">
        <v>4702</v>
      </c>
      <c r="D85" s="30">
        <v>3462</v>
      </c>
      <c r="E85" s="30">
        <v>26804</v>
      </c>
      <c r="F85" s="144">
        <v>386</v>
      </c>
      <c r="G85" s="41">
        <f>SUM(B85:F85)</f>
        <v>36405</v>
      </c>
      <c r="H85" s="44">
        <v>13832</v>
      </c>
      <c r="I85" s="30">
        <v>6751</v>
      </c>
      <c r="J85" s="30">
        <v>14459</v>
      </c>
      <c r="K85" s="43">
        <v>1363</v>
      </c>
      <c r="L85" s="70">
        <f>SUM(H85:K85)</f>
        <v>36405</v>
      </c>
      <c r="M85" s="79">
        <v>129</v>
      </c>
      <c r="N85" s="46">
        <v>124</v>
      </c>
      <c r="O85" s="80">
        <v>96</v>
      </c>
      <c r="P85" s="14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</row>
    <row r="86" spans="1:60" x14ac:dyDescent="0.2">
      <c r="A86" s="137">
        <v>12</v>
      </c>
      <c r="B86" s="143">
        <v>729</v>
      </c>
      <c r="C86" s="30">
        <v>2569</v>
      </c>
      <c r="D86" s="30">
        <v>1797</v>
      </c>
      <c r="E86" s="30">
        <v>9599</v>
      </c>
      <c r="F86" s="144">
        <v>199</v>
      </c>
      <c r="G86" s="41">
        <f t="shared" si="4"/>
        <v>14893</v>
      </c>
      <c r="H86" s="44">
        <v>9748</v>
      </c>
      <c r="I86" s="30">
        <v>2977</v>
      </c>
      <c r="J86" s="30">
        <v>2130</v>
      </c>
      <c r="K86" s="43">
        <v>38</v>
      </c>
      <c r="L86" s="70">
        <f t="shared" si="5"/>
        <v>14893</v>
      </c>
      <c r="M86" s="76">
        <v>130</v>
      </c>
      <c r="N86" s="39">
        <v>107</v>
      </c>
      <c r="O86" s="78">
        <v>82.24</v>
      </c>
      <c r="P86" s="14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</row>
    <row r="87" spans="1:60" x14ac:dyDescent="0.2">
      <c r="A87" s="137">
        <v>13</v>
      </c>
      <c r="B87" s="74">
        <v>587</v>
      </c>
      <c r="C87" s="35">
        <v>2526</v>
      </c>
      <c r="D87" s="35">
        <v>1964</v>
      </c>
      <c r="E87" s="35">
        <v>11825</v>
      </c>
      <c r="F87" s="142">
        <v>1396</v>
      </c>
      <c r="G87" s="41">
        <f>SUM(B87:F87)</f>
        <v>18298</v>
      </c>
      <c r="H87" s="42">
        <v>8133</v>
      </c>
      <c r="I87" s="35">
        <v>3871</v>
      </c>
      <c r="J87" s="35">
        <v>6214</v>
      </c>
      <c r="K87" s="40">
        <v>80</v>
      </c>
      <c r="L87" s="70">
        <f>SUM(H87:K87)</f>
        <v>18298</v>
      </c>
      <c r="M87" s="74">
        <v>106</v>
      </c>
      <c r="N87" s="35">
        <v>87</v>
      </c>
      <c r="O87" s="75">
        <v>82.25</v>
      </c>
      <c r="P87" s="14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</row>
    <row r="88" spans="1:60" x14ac:dyDescent="0.2">
      <c r="A88" s="137">
        <v>14</v>
      </c>
      <c r="B88" s="145">
        <v>489</v>
      </c>
      <c r="C88" s="47">
        <v>2598</v>
      </c>
      <c r="D88" s="47">
        <v>1685</v>
      </c>
      <c r="E88" s="47">
        <v>9696</v>
      </c>
      <c r="F88" s="146">
        <v>37</v>
      </c>
      <c r="G88" s="41">
        <f t="shared" si="4"/>
        <v>14505</v>
      </c>
      <c r="H88" s="49">
        <v>4639</v>
      </c>
      <c r="I88" s="47">
        <v>8282</v>
      </c>
      <c r="J88" s="47">
        <v>1584</v>
      </c>
      <c r="K88" s="48">
        <v>0</v>
      </c>
      <c r="L88" s="70">
        <f t="shared" si="5"/>
        <v>14505</v>
      </c>
      <c r="M88" s="81">
        <v>80</v>
      </c>
      <c r="N88" s="50">
        <v>70</v>
      </c>
      <c r="O88" s="82">
        <v>87.74</v>
      </c>
      <c r="P88" s="14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</row>
    <row r="89" spans="1:60" x14ac:dyDescent="0.2">
      <c r="A89" s="137">
        <v>15</v>
      </c>
      <c r="B89" s="147">
        <v>787</v>
      </c>
      <c r="C89" s="51">
        <v>3280</v>
      </c>
      <c r="D89" s="51">
        <v>2435</v>
      </c>
      <c r="E89" s="51">
        <v>15461</v>
      </c>
      <c r="F89" s="148">
        <v>41</v>
      </c>
      <c r="G89" s="41">
        <f t="shared" si="4"/>
        <v>22004</v>
      </c>
      <c r="H89" s="53">
        <v>15454</v>
      </c>
      <c r="I89" s="51">
        <v>5207</v>
      </c>
      <c r="J89" s="51">
        <v>1313</v>
      </c>
      <c r="K89" s="52">
        <v>30</v>
      </c>
      <c r="L89" s="70">
        <f t="shared" si="5"/>
        <v>22004</v>
      </c>
      <c r="M89" s="83">
        <v>182</v>
      </c>
      <c r="N89" s="54">
        <v>165</v>
      </c>
      <c r="O89" s="84">
        <v>90.79</v>
      </c>
      <c r="P89" s="14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</row>
    <row r="90" spans="1:60" x14ac:dyDescent="0.2">
      <c r="A90" s="137">
        <v>16</v>
      </c>
      <c r="B90" s="149">
        <v>775</v>
      </c>
      <c r="C90" s="55">
        <v>3051</v>
      </c>
      <c r="D90" s="55">
        <v>2247</v>
      </c>
      <c r="E90" s="55">
        <v>11525</v>
      </c>
      <c r="F90" s="150">
        <v>2</v>
      </c>
      <c r="G90" s="41">
        <f t="shared" si="4"/>
        <v>17600</v>
      </c>
      <c r="H90" s="57">
        <v>11444</v>
      </c>
      <c r="I90" s="55">
        <v>4279</v>
      </c>
      <c r="J90" s="55">
        <v>1831</v>
      </c>
      <c r="K90" s="56">
        <v>46</v>
      </c>
      <c r="L90" s="70">
        <f t="shared" si="5"/>
        <v>17600</v>
      </c>
      <c r="M90" s="85">
        <v>103</v>
      </c>
      <c r="N90" s="39">
        <v>93</v>
      </c>
      <c r="O90" s="86">
        <v>90.58</v>
      </c>
      <c r="P90" s="14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</row>
    <row r="91" spans="1:60" x14ac:dyDescent="0.2">
      <c r="A91" s="137">
        <v>17</v>
      </c>
      <c r="B91" s="74">
        <v>1282</v>
      </c>
      <c r="C91" s="35">
        <v>5957</v>
      </c>
      <c r="D91" s="35">
        <v>4112</v>
      </c>
      <c r="E91" s="35">
        <v>35889</v>
      </c>
      <c r="F91" s="142">
        <v>212</v>
      </c>
      <c r="G91" s="41">
        <f t="shared" si="4"/>
        <v>47452</v>
      </c>
      <c r="H91" s="42">
        <v>25636</v>
      </c>
      <c r="I91" s="35">
        <v>7541</v>
      </c>
      <c r="J91" s="35">
        <v>13730</v>
      </c>
      <c r="K91" s="40">
        <v>545</v>
      </c>
      <c r="L91" s="70">
        <f t="shared" si="5"/>
        <v>47452</v>
      </c>
      <c r="M91" s="74">
        <v>125</v>
      </c>
      <c r="N91" s="35">
        <v>77</v>
      </c>
      <c r="O91" s="75">
        <v>61.66</v>
      </c>
      <c r="P91" s="14"/>
      <c r="Q91" s="18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</row>
    <row r="92" spans="1:60" x14ac:dyDescent="0.2">
      <c r="A92" s="137">
        <v>18</v>
      </c>
      <c r="B92" s="87">
        <v>1218</v>
      </c>
      <c r="C92" s="58">
        <v>3330</v>
      </c>
      <c r="D92" s="58">
        <v>2156</v>
      </c>
      <c r="E92" s="58">
        <v>11461</v>
      </c>
      <c r="F92" s="151">
        <v>66</v>
      </c>
      <c r="G92" s="41">
        <f t="shared" si="4"/>
        <v>18231</v>
      </c>
      <c r="H92" s="59">
        <v>14625</v>
      </c>
      <c r="I92" s="33">
        <v>1806</v>
      </c>
      <c r="J92" s="33">
        <v>1800</v>
      </c>
      <c r="K92" s="60">
        <v>0</v>
      </c>
      <c r="L92" s="70">
        <f t="shared" si="5"/>
        <v>18231</v>
      </c>
      <c r="M92" s="87">
        <v>95</v>
      </c>
      <c r="N92" s="45">
        <v>52</v>
      </c>
      <c r="O92" s="78">
        <v>54.92</v>
      </c>
      <c r="P92" s="14"/>
      <c r="Q92" s="1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</row>
    <row r="93" spans="1:60" x14ac:dyDescent="0.2">
      <c r="A93" s="137">
        <v>19</v>
      </c>
      <c r="B93" s="74">
        <v>652</v>
      </c>
      <c r="C93" s="35">
        <v>3013</v>
      </c>
      <c r="D93" s="35">
        <v>2331</v>
      </c>
      <c r="E93" s="35">
        <v>16609</v>
      </c>
      <c r="F93" s="142">
        <v>26</v>
      </c>
      <c r="G93" s="41">
        <f t="shared" si="4"/>
        <v>22631</v>
      </c>
      <c r="H93" s="42">
        <v>11298</v>
      </c>
      <c r="I93" s="35">
        <v>5854</v>
      </c>
      <c r="J93" s="35">
        <v>5119</v>
      </c>
      <c r="K93" s="40">
        <v>360</v>
      </c>
      <c r="L93" s="70">
        <f t="shared" si="5"/>
        <v>22631</v>
      </c>
      <c r="M93" s="74">
        <v>134</v>
      </c>
      <c r="N93" s="35">
        <v>129</v>
      </c>
      <c r="O93" s="75">
        <v>96.03</v>
      </c>
      <c r="P93" s="14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</row>
    <row r="94" spans="1:60" x14ac:dyDescent="0.2">
      <c r="A94" s="137">
        <v>20</v>
      </c>
      <c r="B94" s="74">
        <v>2116</v>
      </c>
      <c r="C94" s="35">
        <v>9590</v>
      </c>
      <c r="D94" s="35">
        <v>5597</v>
      </c>
      <c r="E94" s="35">
        <v>49589</v>
      </c>
      <c r="F94" s="142">
        <v>103</v>
      </c>
      <c r="G94" s="41">
        <f t="shared" si="4"/>
        <v>66995</v>
      </c>
      <c r="H94" s="42">
        <v>25312</v>
      </c>
      <c r="I94" s="35">
        <v>23256</v>
      </c>
      <c r="J94" s="35">
        <v>18027</v>
      </c>
      <c r="K94" s="40">
        <v>400</v>
      </c>
      <c r="L94" s="70">
        <f t="shared" si="5"/>
        <v>66995</v>
      </c>
      <c r="M94" s="74">
        <v>114</v>
      </c>
      <c r="N94" s="35">
        <v>51</v>
      </c>
      <c r="O94" s="75">
        <v>44.99</v>
      </c>
      <c r="P94" s="14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</row>
    <row r="95" spans="1:60" x14ac:dyDescent="0.2">
      <c r="A95" s="137">
        <v>21</v>
      </c>
      <c r="B95" s="74">
        <v>280</v>
      </c>
      <c r="C95" s="35">
        <v>1633</v>
      </c>
      <c r="D95" s="35">
        <v>1535</v>
      </c>
      <c r="E95" s="35">
        <v>9503</v>
      </c>
      <c r="F95" s="142">
        <v>52</v>
      </c>
      <c r="G95" s="41">
        <f t="shared" si="4"/>
        <v>13003</v>
      </c>
      <c r="H95" s="42">
        <v>8635</v>
      </c>
      <c r="I95" s="35">
        <v>1474</v>
      </c>
      <c r="J95" s="35">
        <v>2876</v>
      </c>
      <c r="K95" s="40">
        <v>18</v>
      </c>
      <c r="L95" s="70">
        <f t="shared" si="5"/>
        <v>13003</v>
      </c>
      <c r="M95" s="74">
        <v>105</v>
      </c>
      <c r="N95" s="35">
        <v>94</v>
      </c>
      <c r="O95" s="75">
        <v>89.11</v>
      </c>
      <c r="P95" s="14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</row>
    <row r="96" spans="1:60" x14ac:dyDescent="0.2">
      <c r="A96" s="136">
        <v>22</v>
      </c>
      <c r="B96" s="74">
        <v>145</v>
      </c>
      <c r="C96" s="35">
        <v>576</v>
      </c>
      <c r="D96" s="35">
        <v>553</v>
      </c>
      <c r="E96" s="35">
        <v>2717</v>
      </c>
      <c r="F96" s="142">
        <v>12</v>
      </c>
      <c r="G96" s="41">
        <f t="shared" si="4"/>
        <v>4003</v>
      </c>
      <c r="H96" s="42">
        <v>2300</v>
      </c>
      <c r="I96" s="35">
        <v>1216</v>
      </c>
      <c r="J96" s="35">
        <v>444</v>
      </c>
      <c r="K96" s="40">
        <v>43</v>
      </c>
      <c r="L96" s="70">
        <f t="shared" si="5"/>
        <v>4003</v>
      </c>
      <c r="M96" s="74">
        <v>69</v>
      </c>
      <c r="N96" s="35">
        <v>68</v>
      </c>
      <c r="O96" s="75">
        <v>99.12</v>
      </c>
      <c r="P96" s="14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</row>
    <row r="97" spans="1:60" x14ac:dyDescent="0.2">
      <c r="A97" s="137">
        <v>23</v>
      </c>
      <c r="B97" s="143">
        <v>305</v>
      </c>
      <c r="C97" s="30">
        <v>1449</v>
      </c>
      <c r="D97" s="30">
        <v>1191</v>
      </c>
      <c r="E97" s="30">
        <v>5793</v>
      </c>
      <c r="F97" s="144">
        <v>58</v>
      </c>
      <c r="G97" s="41">
        <f t="shared" si="4"/>
        <v>8796</v>
      </c>
      <c r="H97" s="44">
        <v>3258</v>
      </c>
      <c r="I97" s="30">
        <v>1050</v>
      </c>
      <c r="J97" s="30">
        <v>4433</v>
      </c>
      <c r="K97" s="43">
        <v>55</v>
      </c>
      <c r="L97" s="70">
        <f t="shared" si="5"/>
        <v>8796</v>
      </c>
      <c r="M97" s="76">
        <v>52</v>
      </c>
      <c r="N97" s="61">
        <v>39</v>
      </c>
      <c r="O97" s="78">
        <v>73.84</v>
      </c>
      <c r="P97" s="14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</row>
    <row r="98" spans="1:60" x14ac:dyDescent="0.2">
      <c r="A98" s="136">
        <v>24</v>
      </c>
      <c r="B98" s="74">
        <v>1336</v>
      </c>
      <c r="C98" s="35">
        <v>5348</v>
      </c>
      <c r="D98" s="35">
        <v>3633</v>
      </c>
      <c r="E98" s="35">
        <v>23981</v>
      </c>
      <c r="F98" s="142">
        <v>172</v>
      </c>
      <c r="G98" s="41">
        <f t="shared" si="4"/>
        <v>34470</v>
      </c>
      <c r="H98" s="42">
        <v>14742</v>
      </c>
      <c r="I98" s="35">
        <v>11065</v>
      </c>
      <c r="J98" s="35">
        <v>8408</v>
      </c>
      <c r="K98" s="40">
        <v>255</v>
      </c>
      <c r="L98" s="70">
        <f t="shared" si="5"/>
        <v>34470</v>
      </c>
      <c r="M98" s="74">
        <v>148</v>
      </c>
      <c r="N98" s="35">
        <v>134</v>
      </c>
      <c r="O98" s="75">
        <v>90.23</v>
      </c>
      <c r="P98" s="14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</row>
    <row r="99" spans="1:60" x14ac:dyDescent="0.2">
      <c r="A99" s="137">
        <v>25</v>
      </c>
      <c r="B99" s="74">
        <v>2599</v>
      </c>
      <c r="C99" s="35">
        <v>8343</v>
      </c>
      <c r="D99" s="35">
        <v>6105</v>
      </c>
      <c r="E99" s="35">
        <v>33188</v>
      </c>
      <c r="F99" s="142">
        <v>214</v>
      </c>
      <c r="G99" s="41">
        <f t="shared" si="4"/>
        <v>50449</v>
      </c>
      <c r="H99" s="42">
        <v>26044</v>
      </c>
      <c r="I99" s="35">
        <v>15768</v>
      </c>
      <c r="J99" s="35">
        <v>8286</v>
      </c>
      <c r="K99" s="40">
        <v>351</v>
      </c>
      <c r="L99" s="70">
        <f t="shared" si="5"/>
        <v>50449</v>
      </c>
      <c r="M99" s="74">
        <v>97</v>
      </c>
      <c r="N99" s="35">
        <v>80</v>
      </c>
      <c r="O99" s="75">
        <v>82.78</v>
      </c>
      <c r="P99" s="14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</row>
    <row r="100" spans="1:60" x14ac:dyDescent="0.2">
      <c r="A100" s="137">
        <v>26</v>
      </c>
      <c r="B100" s="74">
        <v>1113</v>
      </c>
      <c r="C100" s="35">
        <v>5223</v>
      </c>
      <c r="D100" s="35">
        <v>4026</v>
      </c>
      <c r="E100" s="35">
        <v>30708</v>
      </c>
      <c r="F100" s="142">
        <v>33</v>
      </c>
      <c r="G100" s="41">
        <f t="shared" si="4"/>
        <v>41103</v>
      </c>
      <c r="H100" s="42">
        <v>11194</v>
      </c>
      <c r="I100" s="35">
        <v>7396</v>
      </c>
      <c r="J100" s="35">
        <v>22425</v>
      </c>
      <c r="K100" s="40">
        <v>88</v>
      </c>
      <c r="L100" s="70">
        <f t="shared" si="5"/>
        <v>41103</v>
      </c>
      <c r="M100" s="74">
        <v>102</v>
      </c>
      <c r="N100" s="35">
        <v>90</v>
      </c>
      <c r="O100" s="75">
        <v>88.53</v>
      </c>
      <c r="P100" s="14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</row>
    <row r="101" spans="1:60" x14ac:dyDescent="0.2">
      <c r="A101" s="137">
        <v>27</v>
      </c>
      <c r="B101" s="74">
        <v>2187</v>
      </c>
      <c r="C101" s="35">
        <v>10365</v>
      </c>
      <c r="D101" s="35">
        <v>6610</v>
      </c>
      <c r="E101" s="35">
        <v>38652</v>
      </c>
      <c r="F101" s="142">
        <v>25</v>
      </c>
      <c r="G101" s="41">
        <f t="shared" si="4"/>
        <v>57839</v>
      </c>
      <c r="H101" s="42">
        <v>33881</v>
      </c>
      <c r="I101" s="35">
        <v>14033</v>
      </c>
      <c r="J101" s="35">
        <v>9750</v>
      </c>
      <c r="K101" s="40">
        <v>175</v>
      </c>
      <c r="L101" s="70">
        <f t="shared" si="5"/>
        <v>57839</v>
      </c>
      <c r="M101" s="88">
        <v>37</v>
      </c>
      <c r="N101" s="62">
        <v>18.79</v>
      </c>
      <c r="O101" s="89">
        <v>50.79</v>
      </c>
      <c r="P101" s="14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</row>
    <row r="102" spans="1:60" x14ac:dyDescent="0.2">
      <c r="A102" s="137">
        <v>28</v>
      </c>
      <c r="B102" s="74">
        <v>1277</v>
      </c>
      <c r="C102" s="35">
        <v>4430</v>
      </c>
      <c r="D102" s="35">
        <v>2188</v>
      </c>
      <c r="E102" s="35">
        <v>13189</v>
      </c>
      <c r="F102" s="142">
        <v>162</v>
      </c>
      <c r="G102" s="41">
        <f t="shared" si="4"/>
        <v>21246</v>
      </c>
      <c r="H102" s="42">
        <v>8394</v>
      </c>
      <c r="I102" s="35">
        <v>1964</v>
      </c>
      <c r="J102" s="35">
        <v>10088</v>
      </c>
      <c r="K102" s="40">
        <v>800</v>
      </c>
      <c r="L102" s="70">
        <f t="shared" si="5"/>
        <v>21246</v>
      </c>
      <c r="M102" s="74">
        <v>10</v>
      </c>
      <c r="N102" s="35">
        <v>10</v>
      </c>
      <c r="O102" s="75">
        <v>100</v>
      </c>
      <c r="P102" s="14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</row>
    <row r="103" spans="1:60" x14ac:dyDescent="0.2">
      <c r="A103" s="136">
        <v>29</v>
      </c>
      <c r="B103" s="90">
        <v>1973</v>
      </c>
      <c r="C103" s="37">
        <v>8235</v>
      </c>
      <c r="D103" s="37">
        <v>5795</v>
      </c>
      <c r="E103" s="37">
        <v>48169</v>
      </c>
      <c r="F103" s="152">
        <v>132</v>
      </c>
      <c r="G103" s="41">
        <f t="shared" si="4"/>
        <v>64304</v>
      </c>
      <c r="H103" s="64">
        <v>28163</v>
      </c>
      <c r="I103" s="37">
        <v>13549</v>
      </c>
      <c r="J103" s="37">
        <v>22328</v>
      </c>
      <c r="K103" s="63">
        <v>264</v>
      </c>
      <c r="L103" s="70">
        <f t="shared" si="5"/>
        <v>64304</v>
      </c>
      <c r="M103" s="90">
        <v>192</v>
      </c>
      <c r="N103" s="36">
        <v>156</v>
      </c>
      <c r="O103" s="91">
        <v>81.23</v>
      </c>
      <c r="P103" s="14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</row>
    <row r="104" spans="1:60" x14ac:dyDescent="0.2">
      <c r="A104" s="137">
        <v>30</v>
      </c>
      <c r="B104" s="90">
        <v>378</v>
      </c>
      <c r="C104" s="37">
        <v>1522</v>
      </c>
      <c r="D104" s="37">
        <v>1134</v>
      </c>
      <c r="E104" s="37">
        <v>8245</v>
      </c>
      <c r="F104" s="152">
        <v>7</v>
      </c>
      <c r="G104" s="41">
        <f t="shared" si="4"/>
        <v>11286</v>
      </c>
      <c r="H104" s="64">
        <v>4106</v>
      </c>
      <c r="I104" s="37">
        <v>3051</v>
      </c>
      <c r="J104" s="37">
        <v>4128</v>
      </c>
      <c r="K104" s="63">
        <v>1</v>
      </c>
      <c r="L104" s="70">
        <f t="shared" si="5"/>
        <v>11286</v>
      </c>
      <c r="M104" s="88">
        <v>58</v>
      </c>
      <c r="N104" s="36">
        <v>37</v>
      </c>
      <c r="O104" s="91">
        <v>63.793103448275865</v>
      </c>
      <c r="P104" s="14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</row>
    <row r="105" spans="1:60" x14ac:dyDescent="0.2">
      <c r="A105" s="137">
        <v>31</v>
      </c>
      <c r="B105" s="90">
        <v>649</v>
      </c>
      <c r="C105" s="37">
        <v>2601</v>
      </c>
      <c r="D105" s="37">
        <v>2359</v>
      </c>
      <c r="E105" s="37">
        <v>11580</v>
      </c>
      <c r="F105" s="152">
        <v>68</v>
      </c>
      <c r="G105" s="41">
        <f t="shared" si="4"/>
        <v>17257</v>
      </c>
      <c r="H105" s="64">
        <v>6035</v>
      </c>
      <c r="I105" s="37">
        <v>3983</v>
      </c>
      <c r="J105" s="37">
        <v>7237</v>
      </c>
      <c r="K105" s="63">
        <v>2</v>
      </c>
      <c r="L105" s="70">
        <f t="shared" si="5"/>
        <v>17257</v>
      </c>
      <c r="M105" s="90">
        <v>77</v>
      </c>
      <c r="N105" s="36">
        <v>50</v>
      </c>
      <c r="O105" s="91">
        <f>(N105*100/M105)</f>
        <v>64.935064935064929</v>
      </c>
      <c r="P105" s="14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</row>
    <row r="106" spans="1:60" x14ac:dyDescent="0.2">
      <c r="A106" s="137">
        <v>32</v>
      </c>
      <c r="B106" s="90">
        <v>729</v>
      </c>
      <c r="C106" s="37">
        <v>2341</v>
      </c>
      <c r="D106" s="37">
        <v>1597</v>
      </c>
      <c r="E106" s="37">
        <v>5665</v>
      </c>
      <c r="F106" s="152">
        <v>78</v>
      </c>
      <c r="G106" s="41">
        <f t="shared" si="4"/>
        <v>10410</v>
      </c>
      <c r="H106" s="64">
        <v>9861</v>
      </c>
      <c r="I106" s="37">
        <v>390</v>
      </c>
      <c r="J106" s="37">
        <v>159</v>
      </c>
      <c r="K106" s="63">
        <v>0</v>
      </c>
      <c r="L106" s="70">
        <f t="shared" si="5"/>
        <v>10410</v>
      </c>
      <c r="M106" s="90">
        <v>75</v>
      </c>
      <c r="N106" s="36">
        <v>69</v>
      </c>
      <c r="O106" s="91">
        <f>(N106*100/M106)</f>
        <v>92</v>
      </c>
      <c r="P106" s="14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</row>
    <row r="107" spans="1:60" ht="12" thickBot="1" x14ac:dyDescent="0.25">
      <c r="A107" s="138">
        <v>33</v>
      </c>
      <c r="B107" s="153">
        <v>897</v>
      </c>
      <c r="C107" s="154">
        <v>4215</v>
      </c>
      <c r="D107" s="154">
        <v>3133</v>
      </c>
      <c r="E107" s="154">
        <v>23276</v>
      </c>
      <c r="F107" s="155">
        <v>278</v>
      </c>
      <c r="G107" s="94">
        <f t="shared" si="4"/>
        <v>31799</v>
      </c>
      <c r="H107" s="95">
        <v>15483</v>
      </c>
      <c r="I107" s="92">
        <v>5230</v>
      </c>
      <c r="J107" s="92">
        <v>10477</v>
      </c>
      <c r="K107" s="93">
        <v>609</v>
      </c>
      <c r="L107" s="96">
        <f t="shared" si="5"/>
        <v>31799</v>
      </c>
      <c r="M107" s="97">
        <v>173</v>
      </c>
      <c r="N107" s="50">
        <v>118</v>
      </c>
      <c r="O107" s="98">
        <v>68.208092485549102</v>
      </c>
      <c r="P107" s="14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</row>
    <row r="108" spans="1:60" ht="12" thickBot="1" x14ac:dyDescent="0.25">
      <c r="A108" s="99" t="s">
        <v>23</v>
      </c>
      <c r="B108" s="100">
        <f>SUM(B80:B107)</f>
        <v>47766</v>
      </c>
      <c r="C108" s="100">
        <f>SUM(C80:C107)</f>
        <v>198064</v>
      </c>
      <c r="D108" s="100">
        <f>SUM(D80:D107)</f>
        <v>126156</v>
      </c>
      <c r="E108" s="100">
        <f>SUM(E80:E107)</f>
        <v>865806</v>
      </c>
      <c r="F108" s="101">
        <f>SUM(F80:F107)</f>
        <v>11053</v>
      </c>
      <c r="G108" s="102">
        <f>SUM(B108:F108)</f>
        <v>1248845</v>
      </c>
      <c r="H108" s="103">
        <f t="shared" ref="H108:N108" si="6">SUM(H80:H107)</f>
        <v>562106</v>
      </c>
      <c r="I108" s="100">
        <f t="shared" si="6"/>
        <v>269387</v>
      </c>
      <c r="J108" s="100">
        <f t="shared" si="6"/>
        <v>399170</v>
      </c>
      <c r="K108" s="100">
        <f t="shared" si="6"/>
        <v>18182</v>
      </c>
      <c r="L108" s="101">
        <f t="shared" si="6"/>
        <v>1248845</v>
      </c>
      <c r="M108" s="104">
        <f t="shared" si="6"/>
        <v>2921</v>
      </c>
      <c r="N108" s="105">
        <f t="shared" si="6"/>
        <v>2314.0730188679245</v>
      </c>
      <c r="O108" s="106">
        <f>(N108*100/M108)</f>
        <v>79.221945185481829</v>
      </c>
      <c r="P108" s="14"/>
      <c r="Q108" s="9"/>
      <c r="R108" s="65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</row>
    <row r="109" spans="1:60" x14ac:dyDescent="0.2">
      <c r="A109" s="1" t="s">
        <v>39</v>
      </c>
      <c r="P109" s="14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</row>
    <row r="110" spans="1:60" x14ac:dyDescent="0.2">
      <c r="A110" s="107" t="s">
        <v>50</v>
      </c>
      <c r="P110" s="14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</row>
    <row r="111" spans="1:60" x14ac:dyDescent="0.2">
      <c r="A111" s="34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O111" s="4"/>
    </row>
    <row r="112" spans="1:60" s="177" customFormat="1" ht="16.5" thickBot="1" x14ac:dyDescent="0.3">
      <c r="A112" s="177" t="s">
        <v>46</v>
      </c>
      <c r="G112" s="21"/>
      <c r="O112" s="20"/>
      <c r="P112" s="188"/>
    </row>
    <row r="113" spans="1:57" ht="18.75" customHeight="1" thickBot="1" x14ac:dyDescent="0.25">
      <c r="A113" s="219" t="s">
        <v>37</v>
      </c>
      <c r="B113" s="262" t="s">
        <v>47</v>
      </c>
      <c r="C113" s="263"/>
      <c r="D113" s="263"/>
      <c r="E113" s="263"/>
      <c r="F113" s="263"/>
      <c r="G113" s="263"/>
      <c r="H113" s="263"/>
      <c r="I113" s="263"/>
      <c r="J113" s="263"/>
      <c r="K113" s="263"/>
      <c r="L113" s="263"/>
      <c r="M113" s="263"/>
      <c r="N113" s="263"/>
      <c r="O113" s="263"/>
      <c r="P113" s="263"/>
      <c r="Q113" s="263"/>
      <c r="R113" s="263"/>
      <c r="S113" s="263"/>
      <c r="T113" s="263"/>
      <c r="U113" s="263"/>
      <c r="V113" s="263"/>
      <c r="W113" s="263"/>
      <c r="X113" s="263"/>
      <c r="Y113" s="263"/>
      <c r="Z113" s="263"/>
      <c r="AA113" s="263"/>
      <c r="AB113" s="263"/>
      <c r="AC113" s="263"/>
      <c r="AD113" s="263"/>
      <c r="AE113" s="263"/>
      <c r="AF113" s="263"/>
      <c r="AG113" s="263"/>
      <c r="AH113" s="263"/>
      <c r="AI113" s="263"/>
      <c r="AJ113" s="263"/>
      <c r="AK113" s="263"/>
      <c r="AL113" s="263"/>
      <c r="AM113" s="263"/>
      <c r="AN113" s="263"/>
      <c r="AO113" s="263"/>
      <c r="AP113" s="263"/>
      <c r="AQ113" s="263"/>
      <c r="AR113" s="263"/>
      <c r="AS113" s="263"/>
      <c r="AT113" s="263"/>
      <c r="AU113" s="263"/>
      <c r="AV113" s="263"/>
      <c r="AW113" s="263"/>
      <c r="AX113" s="263"/>
      <c r="AY113" s="263"/>
      <c r="AZ113" s="263"/>
      <c r="BA113" s="263"/>
      <c r="BB113" s="263"/>
      <c r="BC113" s="264"/>
      <c r="BE113" s="8"/>
    </row>
    <row r="114" spans="1:57" ht="12" thickBot="1" x14ac:dyDescent="0.25">
      <c r="A114" s="220"/>
      <c r="B114" s="221">
        <v>1</v>
      </c>
      <c r="C114" s="222">
        <v>2</v>
      </c>
      <c r="D114" s="222">
        <v>3</v>
      </c>
      <c r="E114" s="222">
        <v>4</v>
      </c>
      <c r="F114" s="222">
        <v>5</v>
      </c>
      <c r="G114" s="222">
        <v>6</v>
      </c>
      <c r="H114" s="222">
        <v>7</v>
      </c>
      <c r="I114" s="222">
        <v>8</v>
      </c>
      <c r="J114" s="222">
        <v>9</v>
      </c>
      <c r="K114" s="222">
        <v>10</v>
      </c>
      <c r="L114" s="222">
        <v>11</v>
      </c>
      <c r="M114" s="222">
        <v>12</v>
      </c>
      <c r="N114" s="222">
        <v>13</v>
      </c>
      <c r="O114" s="222">
        <v>14</v>
      </c>
      <c r="P114" s="222">
        <v>15</v>
      </c>
      <c r="Q114" s="222">
        <v>16</v>
      </c>
      <c r="R114" s="222">
        <v>17</v>
      </c>
      <c r="S114" s="222">
        <v>18</v>
      </c>
      <c r="T114" s="222">
        <v>19</v>
      </c>
      <c r="U114" s="222">
        <v>20</v>
      </c>
      <c r="V114" s="222">
        <v>21</v>
      </c>
      <c r="W114" s="222">
        <v>22</v>
      </c>
      <c r="X114" s="222">
        <v>23</v>
      </c>
      <c r="Y114" s="222">
        <v>24</v>
      </c>
      <c r="Z114" s="222">
        <v>25</v>
      </c>
      <c r="AA114" s="222">
        <v>26</v>
      </c>
      <c r="AB114" s="222">
        <v>27</v>
      </c>
      <c r="AC114" s="222">
        <v>28</v>
      </c>
      <c r="AD114" s="222">
        <v>29</v>
      </c>
      <c r="AE114" s="222">
        <v>30</v>
      </c>
      <c r="AF114" s="222">
        <v>31</v>
      </c>
      <c r="AG114" s="222">
        <v>32</v>
      </c>
      <c r="AH114" s="222">
        <v>33</v>
      </c>
      <c r="AI114" s="222">
        <v>34</v>
      </c>
      <c r="AJ114" s="222">
        <v>35</v>
      </c>
      <c r="AK114" s="222">
        <v>36</v>
      </c>
      <c r="AL114" s="222">
        <v>37</v>
      </c>
      <c r="AM114" s="222">
        <v>38</v>
      </c>
      <c r="AN114" s="222">
        <v>39</v>
      </c>
      <c r="AO114" s="222">
        <v>40</v>
      </c>
      <c r="AP114" s="222">
        <v>41</v>
      </c>
      <c r="AQ114" s="222">
        <v>42</v>
      </c>
      <c r="AR114" s="222">
        <v>43</v>
      </c>
      <c r="AS114" s="222">
        <v>44</v>
      </c>
      <c r="AT114" s="222">
        <v>45</v>
      </c>
      <c r="AU114" s="222">
        <v>46</v>
      </c>
      <c r="AV114" s="222">
        <v>47</v>
      </c>
      <c r="AW114" s="222">
        <v>48</v>
      </c>
      <c r="AX114" s="222">
        <v>49</v>
      </c>
      <c r="AY114" s="222">
        <v>50</v>
      </c>
      <c r="AZ114" s="222">
        <v>51</v>
      </c>
      <c r="BA114" s="222">
        <v>52</v>
      </c>
      <c r="BB114" s="222">
        <v>53</v>
      </c>
      <c r="BC114" s="223" t="s">
        <v>8</v>
      </c>
      <c r="BE114" s="8"/>
    </row>
    <row r="115" spans="1:57" s="16" customFormat="1" x14ac:dyDescent="0.2">
      <c r="A115" s="58">
        <v>1</v>
      </c>
      <c r="B115" s="156">
        <v>4986</v>
      </c>
      <c r="C115" s="157">
        <v>6645</v>
      </c>
      <c r="D115" s="157">
        <v>6549</v>
      </c>
      <c r="E115" s="157">
        <v>6808</v>
      </c>
      <c r="F115" s="157">
        <v>7246</v>
      </c>
      <c r="G115" s="157">
        <v>7950</v>
      </c>
      <c r="H115" s="157">
        <v>9839</v>
      </c>
      <c r="I115" s="157">
        <v>9154</v>
      </c>
      <c r="J115" s="157">
        <v>9245</v>
      </c>
      <c r="K115" s="157">
        <v>7909</v>
      </c>
      <c r="L115" s="157">
        <v>8345</v>
      </c>
      <c r="M115" s="157">
        <v>8707</v>
      </c>
      <c r="N115" s="157">
        <v>8128</v>
      </c>
      <c r="O115" s="157">
        <v>6893</v>
      </c>
      <c r="P115" s="157">
        <v>6703</v>
      </c>
      <c r="Q115" s="157">
        <v>5355</v>
      </c>
      <c r="R115" s="157">
        <v>4884</v>
      </c>
      <c r="S115" s="157">
        <v>4464</v>
      </c>
      <c r="T115" s="157">
        <v>4654</v>
      </c>
      <c r="U115" s="157">
        <v>5140</v>
      </c>
      <c r="V115" s="157">
        <v>4577</v>
      </c>
      <c r="W115" s="157">
        <v>4411</v>
      </c>
      <c r="X115" s="157">
        <v>4693</v>
      </c>
      <c r="Y115" s="157">
        <v>4488</v>
      </c>
      <c r="Z115" s="158">
        <v>4510</v>
      </c>
      <c r="AA115" s="158">
        <v>4362</v>
      </c>
      <c r="AB115" s="158">
        <v>4256</v>
      </c>
      <c r="AC115" s="158">
        <v>4005</v>
      </c>
      <c r="AD115" s="158">
        <v>4464</v>
      </c>
      <c r="AE115" s="158">
        <v>5247</v>
      </c>
      <c r="AF115" s="158">
        <v>5335</v>
      </c>
      <c r="AG115" s="158">
        <v>5819</v>
      </c>
      <c r="AH115" s="158">
        <v>6873</v>
      </c>
      <c r="AI115" s="158">
        <v>7072</v>
      </c>
      <c r="AJ115" s="158">
        <v>7015</v>
      </c>
      <c r="AK115" s="158">
        <v>6363</v>
      </c>
      <c r="AL115" s="158">
        <v>6853</v>
      </c>
      <c r="AM115" s="158">
        <v>6507</v>
      </c>
      <c r="AN115" s="158">
        <v>5946</v>
      </c>
      <c r="AO115" s="158">
        <v>5547</v>
      </c>
      <c r="AP115" s="158">
        <v>5560</v>
      </c>
      <c r="AQ115" s="158">
        <v>6370</v>
      </c>
      <c r="AR115" s="158">
        <v>6132</v>
      </c>
      <c r="AS115" s="158">
        <v>5757</v>
      </c>
      <c r="AT115" s="158">
        <v>5671</v>
      </c>
      <c r="AU115" s="158">
        <v>5880</v>
      </c>
      <c r="AV115" s="158">
        <v>5016</v>
      </c>
      <c r="AW115" s="158">
        <v>4720</v>
      </c>
      <c r="AX115" s="158">
        <v>4581</v>
      </c>
      <c r="AY115" s="158">
        <v>4923</v>
      </c>
      <c r="AZ115" s="158">
        <v>4292</v>
      </c>
      <c r="BA115" s="158">
        <v>3496</v>
      </c>
      <c r="BB115" s="159">
        <v>3936</v>
      </c>
      <c r="BC115" s="170">
        <f>SUM(B115:BB115)</f>
        <v>314281</v>
      </c>
      <c r="BE115" s="160"/>
    </row>
    <row r="116" spans="1:57" s="16" customFormat="1" x14ac:dyDescent="0.2">
      <c r="A116" s="224">
        <v>7</v>
      </c>
      <c r="B116" s="161">
        <v>1197</v>
      </c>
      <c r="C116" s="45">
        <v>1490</v>
      </c>
      <c r="D116" s="45">
        <v>1621</v>
      </c>
      <c r="E116" s="45">
        <v>1742</v>
      </c>
      <c r="F116" s="45">
        <v>1664</v>
      </c>
      <c r="G116" s="45">
        <v>1869</v>
      </c>
      <c r="H116" s="45">
        <v>2352</v>
      </c>
      <c r="I116" s="45">
        <v>2368</v>
      </c>
      <c r="J116" s="45">
        <v>2634</v>
      </c>
      <c r="K116" s="45">
        <v>2191</v>
      </c>
      <c r="L116" s="45">
        <v>2220</v>
      </c>
      <c r="M116" s="45">
        <v>2151</v>
      </c>
      <c r="N116" s="45">
        <v>1818</v>
      </c>
      <c r="O116" s="45">
        <v>1820</v>
      </c>
      <c r="P116" s="45">
        <v>1822</v>
      </c>
      <c r="Q116" s="45">
        <v>1470</v>
      </c>
      <c r="R116" s="45">
        <v>1627</v>
      </c>
      <c r="S116" s="45">
        <v>1226</v>
      </c>
      <c r="T116" s="45">
        <v>1513</v>
      </c>
      <c r="U116" s="45">
        <v>1377</v>
      </c>
      <c r="V116" s="45">
        <v>1221</v>
      </c>
      <c r="W116" s="45">
        <v>1182</v>
      </c>
      <c r="X116" s="45">
        <v>1150</v>
      </c>
      <c r="Y116" s="45">
        <v>1289</v>
      </c>
      <c r="Z116" s="45">
        <v>1100</v>
      </c>
      <c r="AA116" s="45">
        <v>1226</v>
      </c>
      <c r="AB116" s="51">
        <v>1360</v>
      </c>
      <c r="AC116" s="51">
        <v>1266</v>
      </c>
      <c r="AD116" s="51">
        <v>1205</v>
      </c>
      <c r="AE116" s="51">
        <v>1253</v>
      </c>
      <c r="AF116" s="51">
        <v>1295</v>
      </c>
      <c r="AG116" s="51">
        <v>1440</v>
      </c>
      <c r="AH116" s="51">
        <v>1895</v>
      </c>
      <c r="AI116" s="51">
        <v>1801</v>
      </c>
      <c r="AJ116" s="51">
        <v>1998</v>
      </c>
      <c r="AK116" s="51">
        <v>1662</v>
      </c>
      <c r="AL116" s="51">
        <v>1655</v>
      </c>
      <c r="AM116" s="51">
        <v>1614</v>
      </c>
      <c r="AN116" s="51">
        <v>1395</v>
      </c>
      <c r="AO116" s="51">
        <v>1239</v>
      </c>
      <c r="AP116" s="51">
        <v>1268</v>
      </c>
      <c r="AQ116" s="51">
        <v>1204</v>
      </c>
      <c r="AR116" s="51">
        <v>1383</v>
      </c>
      <c r="AS116" s="51">
        <v>1212</v>
      </c>
      <c r="AT116" s="51">
        <v>1113</v>
      </c>
      <c r="AU116" s="51">
        <v>1189</v>
      </c>
      <c r="AV116" s="51">
        <v>1087</v>
      </c>
      <c r="AW116" s="51">
        <v>1301</v>
      </c>
      <c r="AX116" s="51">
        <v>987</v>
      </c>
      <c r="AY116" s="51">
        <v>1081</v>
      </c>
      <c r="AZ116" s="51">
        <v>962</v>
      </c>
      <c r="BA116" s="51">
        <v>957</v>
      </c>
      <c r="BB116" s="51">
        <v>1220</v>
      </c>
      <c r="BC116" s="51">
        <f>SUM(B116:BB116)</f>
        <v>79382</v>
      </c>
      <c r="BE116" s="160"/>
    </row>
    <row r="117" spans="1:57" s="16" customFormat="1" x14ac:dyDescent="0.2">
      <c r="A117" s="224">
        <v>8</v>
      </c>
      <c r="B117" s="162">
        <v>1834</v>
      </c>
      <c r="C117" s="163">
        <v>1477</v>
      </c>
      <c r="D117" s="163">
        <v>1537</v>
      </c>
      <c r="E117" s="163">
        <v>1618</v>
      </c>
      <c r="F117" s="163">
        <v>1738</v>
      </c>
      <c r="G117" s="163">
        <v>2096</v>
      </c>
      <c r="H117" s="163">
        <v>2499</v>
      </c>
      <c r="I117" s="163">
        <v>2229</v>
      </c>
      <c r="J117" s="163">
        <v>1949</v>
      </c>
      <c r="K117" s="163">
        <v>1717</v>
      </c>
      <c r="L117" s="163">
        <v>1737</v>
      </c>
      <c r="M117" s="163">
        <v>1887</v>
      </c>
      <c r="N117" s="163">
        <v>395</v>
      </c>
      <c r="O117" s="163">
        <v>1446</v>
      </c>
      <c r="P117" s="163">
        <v>1391</v>
      </c>
      <c r="Q117" s="163">
        <v>1419</v>
      </c>
      <c r="R117" s="163">
        <v>1315</v>
      </c>
      <c r="S117" s="163">
        <v>961</v>
      </c>
      <c r="T117" s="163">
        <v>1272</v>
      </c>
      <c r="U117" s="163">
        <v>948</v>
      </c>
      <c r="V117" s="163">
        <v>1150</v>
      </c>
      <c r="W117" s="163">
        <v>1271</v>
      </c>
      <c r="X117" s="163">
        <v>1114</v>
      </c>
      <c r="Y117" s="163">
        <v>1272</v>
      </c>
      <c r="Z117" s="163">
        <v>283</v>
      </c>
      <c r="AA117" s="163">
        <v>1222</v>
      </c>
      <c r="AB117" s="163">
        <v>1006</v>
      </c>
      <c r="AC117" s="163">
        <v>1057</v>
      </c>
      <c r="AD117" s="163">
        <v>1078</v>
      </c>
      <c r="AE117" s="163">
        <v>1116</v>
      </c>
      <c r="AF117" s="163">
        <v>1162</v>
      </c>
      <c r="AG117" s="163">
        <v>1563</v>
      </c>
      <c r="AH117" s="163">
        <v>1766</v>
      </c>
      <c r="AI117" s="163">
        <v>1547</v>
      </c>
      <c r="AJ117" s="163">
        <v>1944</v>
      </c>
      <c r="AK117" s="163">
        <v>2056</v>
      </c>
      <c r="AL117" s="163">
        <v>1931</v>
      </c>
      <c r="AM117" s="163">
        <v>1963</v>
      </c>
      <c r="AN117" s="163">
        <v>1967</v>
      </c>
      <c r="AO117" s="163">
        <v>1687</v>
      </c>
      <c r="AP117" s="163">
        <v>1415</v>
      </c>
      <c r="AQ117" s="163">
        <v>1883</v>
      </c>
      <c r="AR117" s="163">
        <v>1733</v>
      </c>
      <c r="AS117" s="163">
        <v>1028</v>
      </c>
      <c r="AT117" s="163">
        <v>1742</v>
      </c>
      <c r="AU117" s="163">
        <v>1886</v>
      </c>
      <c r="AV117" s="163">
        <v>1588</v>
      </c>
      <c r="AW117" s="163">
        <v>1442</v>
      </c>
      <c r="AX117" s="163">
        <v>1407</v>
      </c>
      <c r="AY117" s="163">
        <v>1374</v>
      </c>
      <c r="AZ117" s="163">
        <v>1318</v>
      </c>
      <c r="BA117" s="163">
        <v>1066</v>
      </c>
      <c r="BB117" s="164">
        <v>1348</v>
      </c>
      <c r="BC117" s="51">
        <f>SUM(B117:BB117)</f>
        <v>78850</v>
      </c>
      <c r="BE117" s="160"/>
    </row>
    <row r="118" spans="1:57" s="16" customFormat="1" x14ac:dyDescent="0.2">
      <c r="A118" s="224">
        <v>9</v>
      </c>
      <c r="B118" s="165">
        <v>424</v>
      </c>
      <c r="C118" s="166">
        <v>463</v>
      </c>
      <c r="D118" s="166">
        <v>501</v>
      </c>
      <c r="E118" s="166">
        <v>532</v>
      </c>
      <c r="F118" s="166">
        <v>535</v>
      </c>
      <c r="G118" s="166">
        <v>687</v>
      </c>
      <c r="H118" s="166">
        <v>688</v>
      </c>
      <c r="I118" s="166">
        <v>599</v>
      </c>
      <c r="J118" s="166">
        <v>528</v>
      </c>
      <c r="K118" s="166">
        <v>463</v>
      </c>
      <c r="L118" s="166">
        <v>500</v>
      </c>
      <c r="M118" s="166">
        <v>523</v>
      </c>
      <c r="N118" s="166">
        <v>470</v>
      </c>
      <c r="O118" s="166">
        <v>538</v>
      </c>
      <c r="P118" s="166">
        <v>472</v>
      </c>
      <c r="Q118" s="166">
        <v>389</v>
      </c>
      <c r="R118" s="166">
        <v>416</v>
      </c>
      <c r="S118" s="166">
        <v>347</v>
      </c>
      <c r="T118" s="166">
        <v>384</v>
      </c>
      <c r="U118" s="166">
        <v>409</v>
      </c>
      <c r="V118" s="166">
        <v>331</v>
      </c>
      <c r="W118" s="166">
        <v>295</v>
      </c>
      <c r="X118" s="166">
        <v>285</v>
      </c>
      <c r="Y118" s="166">
        <v>334</v>
      </c>
      <c r="Z118" s="166">
        <v>294</v>
      </c>
      <c r="AA118" s="166">
        <v>296</v>
      </c>
      <c r="AB118" s="166">
        <v>273</v>
      </c>
      <c r="AC118" s="166">
        <v>307</v>
      </c>
      <c r="AD118" s="166">
        <v>301</v>
      </c>
      <c r="AE118" s="166">
        <v>323</v>
      </c>
      <c r="AF118" s="166">
        <v>363</v>
      </c>
      <c r="AG118" s="166">
        <v>400</v>
      </c>
      <c r="AH118" s="166">
        <v>523</v>
      </c>
      <c r="AI118" s="166">
        <v>482</v>
      </c>
      <c r="AJ118" s="166">
        <v>447</v>
      </c>
      <c r="AK118" s="166">
        <v>455</v>
      </c>
      <c r="AL118" s="166">
        <v>411</v>
      </c>
      <c r="AM118" s="166">
        <v>410</v>
      </c>
      <c r="AN118" s="166">
        <v>390</v>
      </c>
      <c r="AO118" s="166">
        <v>366</v>
      </c>
      <c r="AP118" s="166">
        <v>361</v>
      </c>
      <c r="AQ118" s="166">
        <v>410</v>
      </c>
      <c r="AR118" s="166">
        <v>391</v>
      </c>
      <c r="AS118" s="166">
        <v>410</v>
      </c>
      <c r="AT118" s="166">
        <v>393</v>
      </c>
      <c r="AU118" s="166">
        <v>430</v>
      </c>
      <c r="AV118" s="166">
        <v>398</v>
      </c>
      <c r="AW118" s="166">
        <v>407</v>
      </c>
      <c r="AX118" s="166">
        <v>363</v>
      </c>
      <c r="AY118" s="166">
        <v>377</v>
      </c>
      <c r="AZ118" s="166">
        <v>372</v>
      </c>
      <c r="BA118" s="166">
        <v>366</v>
      </c>
      <c r="BB118" s="167">
        <v>472</v>
      </c>
      <c r="BC118" s="51">
        <f t="shared" ref="BC118:BC142" si="7">SUM(B118:BB118)</f>
        <v>22304</v>
      </c>
      <c r="BE118" s="160"/>
    </row>
    <row r="119" spans="1:57" s="16" customFormat="1" x14ac:dyDescent="0.2">
      <c r="A119" s="224">
        <v>10</v>
      </c>
      <c r="B119" s="165">
        <v>1974</v>
      </c>
      <c r="C119" s="166">
        <v>2018</v>
      </c>
      <c r="D119" s="166">
        <v>2188</v>
      </c>
      <c r="E119" s="166">
        <v>2128</v>
      </c>
      <c r="F119" s="166">
        <v>2364</v>
      </c>
      <c r="G119" s="166">
        <v>2854</v>
      </c>
      <c r="H119" s="166">
        <v>3108</v>
      </c>
      <c r="I119" s="166">
        <v>2840</v>
      </c>
      <c r="J119" s="166">
        <v>2558</v>
      </c>
      <c r="K119" s="166">
        <v>1932</v>
      </c>
      <c r="L119" s="166">
        <v>2626</v>
      </c>
      <c r="M119" s="166">
        <v>2511</v>
      </c>
      <c r="N119" s="166">
        <v>2343</v>
      </c>
      <c r="O119" s="166">
        <v>2422</v>
      </c>
      <c r="P119" s="166">
        <v>2577</v>
      </c>
      <c r="Q119" s="166">
        <v>1807</v>
      </c>
      <c r="R119" s="166">
        <v>1848</v>
      </c>
      <c r="S119" s="166">
        <v>1498</v>
      </c>
      <c r="T119" s="166">
        <v>1653</v>
      </c>
      <c r="U119" s="166">
        <v>1622</v>
      </c>
      <c r="V119" s="166">
        <v>1649</v>
      </c>
      <c r="W119" s="166">
        <v>1437</v>
      </c>
      <c r="X119" s="166">
        <v>1583</v>
      </c>
      <c r="Y119" s="166">
        <v>1576</v>
      </c>
      <c r="Z119" s="166">
        <v>1342</v>
      </c>
      <c r="AA119" s="166">
        <v>1541</v>
      </c>
      <c r="AB119" s="166">
        <v>1729</v>
      </c>
      <c r="AC119" s="166">
        <v>1621</v>
      </c>
      <c r="AD119" s="166">
        <v>1901</v>
      </c>
      <c r="AE119" s="166">
        <v>1999</v>
      </c>
      <c r="AF119" s="166">
        <v>1814</v>
      </c>
      <c r="AG119" s="166">
        <v>2274</v>
      </c>
      <c r="AH119" s="166">
        <v>2690</v>
      </c>
      <c r="AI119" s="166">
        <v>2547</v>
      </c>
      <c r="AJ119" s="166">
        <v>2386</v>
      </c>
      <c r="AK119" s="166">
        <v>2126</v>
      </c>
      <c r="AL119" s="166">
        <v>2079</v>
      </c>
      <c r="AM119" s="166">
        <v>2820</v>
      </c>
      <c r="AN119" s="166">
        <v>2241</v>
      </c>
      <c r="AO119" s="166">
        <v>2094</v>
      </c>
      <c r="AP119" s="166">
        <v>2084</v>
      </c>
      <c r="AQ119" s="166">
        <v>2143</v>
      </c>
      <c r="AR119" s="166">
        <v>2326</v>
      </c>
      <c r="AS119" s="166">
        <v>2081</v>
      </c>
      <c r="AT119" s="166">
        <v>1988</v>
      </c>
      <c r="AU119" s="166">
        <v>1875</v>
      </c>
      <c r="AV119" s="166">
        <v>1819</v>
      </c>
      <c r="AW119" s="166">
        <v>1546</v>
      </c>
      <c r="AX119" s="166">
        <v>1807</v>
      </c>
      <c r="AY119" s="166">
        <v>1787</v>
      </c>
      <c r="AZ119" s="166">
        <v>1746</v>
      </c>
      <c r="BA119" s="166">
        <v>1603</v>
      </c>
      <c r="BB119" s="167">
        <v>1924</v>
      </c>
      <c r="BC119" s="51">
        <f t="shared" si="7"/>
        <v>109049</v>
      </c>
      <c r="BE119" s="160"/>
    </row>
    <row r="120" spans="1:57" s="16" customFormat="1" x14ac:dyDescent="0.2">
      <c r="A120" s="224">
        <v>11</v>
      </c>
      <c r="B120" s="165">
        <v>566</v>
      </c>
      <c r="C120" s="166">
        <v>530</v>
      </c>
      <c r="D120" s="166">
        <v>633</v>
      </c>
      <c r="E120" s="166">
        <v>610</v>
      </c>
      <c r="F120" s="166">
        <v>597</v>
      </c>
      <c r="G120" s="166">
        <v>578</v>
      </c>
      <c r="H120" s="166">
        <v>660</v>
      </c>
      <c r="I120" s="166">
        <v>705</v>
      </c>
      <c r="J120" s="166">
        <v>633</v>
      </c>
      <c r="K120" s="166">
        <v>809</v>
      </c>
      <c r="L120" s="166">
        <v>851</v>
      </c>
      <c r="M120" s="166">
        <v>911</v>
      </c>
      <c r="N120" s="166">
        <v>805</v>
      </c>
      <c r="O120" s="166">
        <v>724</v>
      </c>
      <c r="P120" s="166">
        <v>722</v>
      </c>
      <c r="Q120" s="166">
        <v>593</v>
      </c>
      <c r="R120" s="166">
        <v>642</v>
      </c>
      <c r="S120" s="166">
        <v>541</v>
      </c>
      <c r="T120" s="166">
        <v>575</v>
      </c>
      <c r="U120" s="166">
        <v>683</v>
      </c>
      <c r="V120" s="166">
        <v>616</v>
      </c>
      <c r="W120" s="166">
        <v>515</v>
      </c>
      <c r="X120" s="166">
        <v>551</v>
      </c>
      <c r="Y120" s="166">
        <v>582</v>
      </c>
      <c r="Z120" s="166">
        <v>587</v>
      </c>
      <c r="AA120" s="166">
        <v>546</v>
      </c>
      <c r="AB120" s="166">
        <v>568</v>
      </c>
      <c r="AC120" s="166">
        <v>552</v>
      </c>
      <c r="AD120" s="166">
        <v>522</v>
      </c>
      <c r="AE120" s="166">
        <v>704</v>
      </c>
      <c r="AF120" s="166">
        <v>624</v>
      </c>
      <c r="AG120" s="166">
        <v>726</v>
      </c>
      <c r="AH120" s="166">
        <v>803</v>
      </c>
      <c r="AI120" s="166">
        <v>949</v>
      </c>
      <c r="AJ120" s="166">
        <v>1025</v>
      </c>
      <c r="AK120" s="166">
        <v>1105</v>
      </c>
      <c r="AL120" s="166">
        <v>1156</v>
      </c>
      <c r="AM120" s="166">
        <v>1037</v>
      </c>
      <c r="AN120" s="166">
        <v>772</v>
      </c>
      <c r="AO120" s="166">
        <v>645</v>
      </c>
      <c r="AP120" s="166">
        <v>738</v>
      </c>
      <c r="AQ120" s="166">
        <v>784</v>
      </c>
      <c r="AR120" s="166">
        <v>767</v>
      </c>
      <c r="AS120" s="166">
        <v>646</v>
      </c>
      <c r="AT120" s="166">
        <v>536</v>
      </c>
      <c r="AU120" s="166">
        <v>557</v>
      </c>
      <c r="AV120" s="166">
        <v>525</v>
      </c>
      <c r="AW120" s="166">
        <v>626</v>
      </c>
      <c r="AX120" s="166">
        <v>635</v>
      </c>
      <c r="AY120" s="166">
        <v>614</v>
      </c>
      <c r="AZ120" s="166">
        <v>610</v>
      </c>
      <c r="BA120" s="166">
        <v>655</v>
      </c>
      <c r="BB120" s="167">
        <v>759</v>
      </c>
      <c r="BC120" s="51">
        <f>SUM(B120:BB120)</f>
        <v>36405</v>
      </c>
      <c r="BE120" s="160"/>
    </row>
    <row r="121" spans="1:57" s="16" customFormat="1" x14ac:dyDescent="0.2">
      <c r="A121" s="224">
        <v>12</v>
      </c>
      <c r="B121" s="165">
        <v>143</v>
      </c>
      <c r="C121" s="166">
        <v>213</v>
      </c>
      <c r="D121" s="166">
        <v>183</v>
      </c>
      <c r="E121" s="166">
        <v>220</v>
      </c>
      <c r="F121" s="166">
        <v>224</v>
      </c>
      <c r="G121" s="166">
        <v>323</v>
      </c>
      <c r="H121" s="166">
        <v>254</v>
      </c>
      <c r="I121" s="166">
        <v>185</v>
      </c>
      <c r="J121" s="166">
        <v>149</v>
      </c>
      <c r="K121" s="166">
        <v>195</v>
      </c>
      <c r="L121" s="166">
        <v>209</v>
      </c>
      <c r="M121" s="166">
        <v>233</v>
      </c>
      <c r="N121" s="166">
        <v>254</v>
      </c>
      <c r="O121" s="166">
        <v>259</v>
      </c>
      <c r="P121" s="166">
        <v>244</v>
      </c>
      <c r="Q121" s="166">
        <v>195</v>
      </c>
      <c r="R121" s="166">
        <v>220</v>
      </c>
      <c r="S121" s="166">
        <v>156</v>
      </c>
      <c r="T121" s="166">
        <v>181</v>
      </c>
      <c r="U121" s="166">
        <v>183</v>
      </c>
      <c r="V121" s="166">
        <v>201</v>
      </c>
      <c r="W121" s="166">
        <v>294</v>
      </c>
      <c r="X121" s="166">
        <v>304</v>
      </c>
      <c r="Y121" s="166">
        <v>368</v>
      </c>
      <c r="Z121" s="166">
        <v>301</v>
      </c>
      <c r="AA121" s="166">
        <v>292</v>
      </c>
      <c r="AB121" s="166">
        <v>299</v>
      </c>
      <c r="AC121" s="166">
        <v>278</v>
      </c>
      <c r="AD121" s="166">
        <v>277</v>
      </c>
      <c r="AE121" s="166">
        <v>289</v>
      </c>
      <c r="AF121" s="166">
        <v>371</v>
      </c>
      <c r="AG121" s="166">
        <v>371</v>
      </c>
      <c r="AH121" s="166">
        <v>417</v>
      </c>
      <c r="AI121" s="166">
        <v>437</v>
      </c>
      <c r="AJ121" s="166">
        <v>494</v>
      </c>
      <c r="AK121" s="166">
        <v>500</v>
      </c>
      <c r="AL121" s="166">
        <v>534</v>
      </c>
      <c r="AM121" s="166">
        <v>419</v>
      </c>
      <c r="AN121" s="166">
        <v>605</v>
      </c>
      <c r="AO121" s="166">
        <v>347</v>
      </c>
      <c r="AP121" s="166">
        <v>214</v>
      </c>
      <c r="AQ121" s="166">
        <v>369</v>
      </c>
      <c r="AR121" s="166">
        <v>332</v>
      </c>
      <c r="AS121" s="166">
        <v>204</v>
      </c>
      <c r="AT121" s="166">
        <v>240</v>
      </c>
      <c r="AU121" s="166">
        <v>239</v>
      </c>
      <c r="AV121" s="166">
        <v>211</v>
      </c>
      <c r="AW121" s="166">
        <v>228</v>
      </c>
      <c r="AX121" s="166">
        <v>239</v>
      </c>
      <c r="AY121" s="166">
        <v>294</v>
      </c>
      <c r="AZ121" s="166">
        <v>195</v>
      </c>
      <c r="BA121" s="166">
        <v>227</v>
      </c>
      <c r="BB121" s="167">
        <v>280</v>
      </c>
      <c r="BC121" s="51">
        <f t="shared" si="7"/>
        <v>14893</v>
      </c>
      <c r="BE121" s="160"/>
    </row>
    <row r="122" spans="1:57" s="16" customFormat="1" x14ac:dyDescent="0.2">
      <c r="A122" s="224">
        <v>13</v>
      </c>
      <c r="B122" s="165">
        <v>310</v>
      </c>
      <c r="C122" s="166">
        <v>174</v>
      </c>
      <c r="D122" s="166">
        <v>295</v>
      </c>
      <c r="E122" s="166">
        <v>365</v>
      </c>
      <c r="F122" s="166">
        <v>325</v>
      </c>
      <c r="G122" s="166">
        <v>423</v>
      </c>
      <c r="H122" s="166">
        <v>363</v>
      </c>
      <c r="I122" s="166">
        <v>335</v>
      </c>
      <c r="J122" s="166">
        <v>251</v>
      </c>
      <c r="K122" s="166">
        <v>336</v>
      </c>
      <c r="L122" s="166">
        <v>400</v>
      </c>
      <c r="M122" s="166">
        <v>419</v>
      </c>
      <c r="N122" s="166">
        <v>319</v>
      </c>
      <c r="O122" s="166">
        <v>301</v>
      </c>
      <c r="P122" s="166">
        <v>279</v>
      </c>
      <c r="Q122" s="166">
        <v>299</v>
      </c>
      <c r="R122" s="166">
        <v>298</v>
      </c>
      <c r="S122" s="166">
        <v>212</v>
      </c>
      <c r="T122" s="166">
        <v>261</v>
      </c>
      <c r="U122" s="166">
        <v>297</v>
      </c>
      <c r="V122" s="166">
        <v>291</v>
      </c>
      <c r="W122" s="166">
        <v>189</v>
      </c>
      <c r="X122" s="166">
        <v>256</v>
      </c>
      <c r="Y122" s="166">
        <v>247</v>
      </c>
      <c r="Z122" s="166">
        <v>206</v>
      </c>
      <c r="AA122" s="166">
        <v>263</v>
      </c>
      <c r="AB122" s="166">
        <v>258</v>
      </c>
      <c r="AC122" s="166">
        <v>201</v>
      </c>
      <c r="AD122" s="166">
        <v>197</v>
      </c>
      <c r="AE122" s="166">
        <v>249</v>
      </c>
      <c r="AF122" s="166">
        <v>311</v>
      </c>
      <c r="AG122" s="166">
        <v>578</v>
      </c>
      <c r="AH122" s="166">
        <v>567</v>
      </c>
      <c r="AI122" s="166">
        <v>429</v>
      </c>
      <c r="AJ122" s="166">
        <v>585</v>
      </c>
      <c r="AK122" s="166">
        <v>613</v>
      </c>
      <c r="AL122" s="166">
        <v>700</v>
      </c>
      <c r="AM122" s="166">
        <v>642</v>
      </c>
      <c r="AN122" s="166">
        <v>593</v>
      </c>
      <c r="AO122" s="166">
        <v>494</v>
      </c>
      <c r="AP122" s="166">
        <v>506</v>
      </c>
      <c r="AQ122" s="166">
        <v>553</v>
      </c>
      <c r="AR122" s="166">
        <v>384</v>
      </c>
      <c r="AS122" s="166">
        <v>351</v>
      </c>
      <c r="AT122" s="166">
        <v>269</v>
      </c>
      <c r="AU122" s="166">
        <v>320</v>
      </c>
      <c r="AV122" s="166">
        <v>267</v>
      </c>
      <c r="AW122" s="166">
        <v>258</v>
      </c>
      <c r="AX122" s="166">
        <v>257</v>
      </c>
      <c r="AY122" s="166">
        <v>237</v>
      </c>
      <c r="AZ122" s="166">
        <v>261</v>
      </c>
      <c r="BA122" s="166">
        <v>244</v>
      </c>
      <c r="BB122" s="167">
        <v>260</v>
      </c>
      <c r="BC122" s="51">
        <f t="shared" si="7"/>
        <v>18298</v>
      </c>
      <c r="BE122" s="160"/>
    </row>
    <row r="123" spans="1:57" s="16" customFormat="1" x14ac:dyDescent="0.2">
      <c r="A123" s="224">
        <v>14</v>
      </c>
      <c r="B123" s="165">
        <v>328</v>
      </c>
      <c r="C123" s="166">
        <v>277</v>
      </c>
      <c r="D123" s="166">
        <v>274</v>
      </c>
      <c r="E123" s="166">
        <v>276</v>
      </c>
      <c r="F123" s="166">
        <v>213</v>
      </c>
      <c r="G123" s="166">
        <v>283</v>
      </c>
      <c r="H123" s="166">
        <v>318</v>
      </c>
      <c r="I123" s="166">
        <v>169</v>
      </c>
      <c r="J123" s="166">
        <v>268</v>
      </c>
      <c r="K123" s="166">
        <v>271</v>
      </c>
      <c r="L123" s="166">
        <v>245</v>
      </c>
      <c r="M123" s="166">
        <v>319</v>
      </c>
      <c r="N123" s="166">
        <v>183</v>
      </c>
      <c r="O123" s="166">
        <v>117</v>
      </c>
      <c r="P123" s="166">
        <v>261</v>
      </c>
      <c r="Q123" s="166">
        <v>146</v>
      </c>
      <c r="R123" s="166">
        <v>242</v>
      </c>
      <c r="S123" s="166">
        <v>203</v>
      </c>
      <c r="T123" s="166">
        <v>196</v>
      </c>
      <c r="U123" s="166">
        <v>225</v>
      </c>
      <c r="V123" s="166">
        <v>227</v>
      </c>
      <c r="W123" s="166">
        <v>226</v>
      </c>
      <c r="X123" s="166">
        <v>171</v>
      </c>
      <c r="Y123" s="166">
        <v>200</v>
      </c>
      <c r="Z123" s="166">
        <v>246</v>
      </c>
      <c r="AA123" s="166">
        <v>255</v>
      </c>
      <c r="AB123" s="166">
        <v>193</v>
      </c>
      <c r="AC123" s="166">
        <v>226</v>
      </c>
      <c r="AD123" s="166">
        <v>227</v>
      </c>
      <c r="AE123" s="166">
        <v>335</v>
      </c>
      <c r="AF123" s="166">
        <v>409</v>
      </c>
      <c r="AG123" s="166">
        <v>456</v>
      </c>
      <c r="AH123" s="166">
        <v>843</v>
      </c>
      <c r="AI123" s="166">
        <v>594</v>
      </c>
      <c r="AJ123" s="166">
        <v>435</v>
      </c>
      <c r="AK123" s="166">
        <v>345</v>
      </c>
      <c r="AL123" s="166">
        <v>369</v>
      </c>
      <c r="AM123" s="166">
        <v>418</v>
      </c>
      <c r="AN123" s="166">
        <v>288</v>
      </c>
      <c r="AO123" s="166">
        <v>237</v>
      </c>
      <c r="AP123" s="166">
        <v>264</v>
      </c>
      <c r="AQ123" s="166">
        <v>313</v>
      </c>
      <c r="AR123" s="166">
        <v>190</v>
      </c>
      <c r="AS123" s="166">
        <v>230</v>
      </c>
      <c r="AT123" s="166">
        <v>195</v>
      </c>
      <c r="AU123" s="166">
        <v>154</v>
      </c>
      <c r="AV123" s="166">
        <v>249</v>
      </c>
      <c r="AW123" s="166">
        <v>172</v>
      </c>
      <c r="AX123" s="166">
        <v>194</v>
      </c>
      <c r="AY123" s="166">
        <v>216</v>
      </c>
      <c r="AZ123" s="166">
        <v>306</v>
      </c>
      <c r="BA123" s="166">
        <v>170</v>
      </c>
      <c r="BB123" s="167">
        <v>338</v>
      </c>
      <c r="BC123" s="51">
        <f t="shared" si="7"/>
        <v>14505</v>
      </c>
      <c r="BE123" s="160"/>
    </row>
    <row r="124" spans="1:57" s="16" customFormat="1" x14ac:dyDescent="0.2">
      <c r="A124" s="224">
        <v>15</v>
      </c>
      <c r="B124" s="165">
        <v>369</v>
      </c>
      <c r="C124" s="166">
        <v>328</v>
      </c>
      <c r="D124" s="166">
        <v>343</v>
      </c>
      <c r="E124" s="166">
        <v>397</v>
      </c>
      <c r="F124" s="166">
        <v>361</v>
      </c>
      <c r="G124" s="166">
        <v>366</v>
      </c>
      <c r="H124" s="166">
        <v>512</v>
      </c>
      <c r="I124" s="166">
        <v>447</v>
      </c>
      <c r="J124" s="166">
        <v>285</v>
      </c>
      <c r="K124" s="166">
        <v>276</v>
      </c>
      <c r="L124" s="166">
        <v>392</v>
      </c>
      <c r="M124" s="166">
        <v>540</v>
      </c>
      <c r="N124" s="166">
        <v>396</v>
      </c>
      <c r="O124" s="166">
        <v>377</v>
      </c>
      <c r="P124" s="166">
        <v>347</v>
      </c>
      <c r="Q124" s="166">
        <v>306</v>
      </c>
      <c r="R124" s="166">
        <v>362</v>
      </c>
      <c r="S124" s="166">
        <v>318</v>
      </c>
      <c r="T124" s="166">
        <v>323</v>
      </c>
      <c r="U124" s="166">
        <v>354</v>
      </c>
      <c r="V124" s="166">
        <v>366</v>
      </c>
      <c r="W124" s="166">
        <v>341</v>
      </c>
      <c r="X124" s="166">
        <v>227</v>
      </c>
      <c r="Y124" s="166">
        <v>304</v>
      </c>
      <c r="Z124" s="166">
        <v>238</v>
      </c>
      <c r="AA124" s="166">
        <v>334</v>
      </c>
      <c r="AB124" s="166">
        <v>359</v>
      </c>
      <c r="AC124" s="166">
        <v>349</v>
      </c>
      <c r="AD124" s="166">
        <v>354</v>
      </c>
      <c r="AE124" s="166">
        <v>351</v>
      </c>
      <c r="AF124" s="166">
        <v>386</v>
      </c>
      <c r="AG124" s="166">
        <v>444</v>
      </c>
      <c r="AH124" s="166">
        <v>528</v>
      </c>
      <c r="AI124" s="166">
        <v>554</v>
      </c>
      <c r="AJ124" s="166">
        <v>687</v>
      </c>
      <c r="AK124" s="166">
        <v>563</v>
      </c>
      <c r="AL124" s="166">
        <v>655</v>
      </c>
      <c r="AM124" s="166">
        <v>706</v>
      </c>
      <c r="AN124" s="166">
        <v>677</v>
      </c>
      <c r="AO124" s="166">
        <v>464</v>
      </c>
      <c r="AP124" s="166">
        <v>491</v>
      </c>
      <c r="AQ124" s="166">
        <v>610</v>
      </c>
      <c r="AR124" s="166">
        <v>471</v>
      </c>
      <c r="AS124" s="166">
        <v>430</v>
      </c>
      <c r="AT124" s="166">
        <v>365</v>
      </c>
      <c r="AU124" s="166">
        <v>518</v>
      </c>
      <c r="AV124" s="166">
        <v>384</v>
      </c>
      <c r="AW124" s="166">
        <v>341</v>
      </c>
      <c r="AX124" s="166">
        <v>445</v>
      </c>
      <c r="AY124" s="166">
        <v>420</v>
      </c>
      <c r="AZ124" s="166">
        <v>423</v>
      </c>
      <c r="BA124" s="166">
        <v>421</v>
      </c>
      <c r="BB124" s="167">
        <v>399</v>
      </c>
      <c r="BC124" s="51">
        <f t="shared" si="7"/>
        <v>22004</v>
      </c>
      <c r="BE124" s="160"/>
    </row>
    <row r="125" spans="1:57" s="16" customFormat="1" x14ac:dyDescent="0.2">
      <c r="A125" s="224">
        <v>16</v>
      </c>
      <c r="B125" s="165">
        <v>385</v>
      </c>
      <c r="C125" s="166">
        <v>365</v>
      </c>
      <c r="D125" s="166">
        <v>337</v>
      </c>
      <c r="E125" s="166">
        <v>425</v>
      </c>
      <c r="F125" s="166">
        <v>371</v>
      </c>
      <c r="G125" s="166">
        <v>482</v>
      </c>
      <c r="H125" s="166">
        <v>434</v>
      </c>
      <c r="I125" s="166">
        <v>358</v>
      </c>
      <c r="J125" s="166">
        <v>372</v>
      </c>
      <c r="K125" s="166">
        <v>335</v>
      </c>
      <c r="L125" s="166">
        <v>412</v>
      </c>
      <c r="M125" s="166">
        <v>481</v>
      </c>
      <c r="N125" s="166">
        <v>515</v>
      </c>
      <c r="O125" s="166">
        <v>481</v>
      </c>
      <c r="P125" s="166">
        <v>477</v>
      </c>
      <c r="Q125" s="166">
        <v>367</v>
      </c>
      <c r="R125" s="166">
        <v>333</v>
      </c>
      <c r="S125" s="166">
        <v>316</v>
      </c>
      <c r="T125" s="166">
        <v>312</v>
      </c>
      <c r="U125" s="166">
        <v>313</v>
      </c>
      <c r="V125" s="166">
        <v>324</v>
      </c>
      <c r="W125" s="166">
        <v>273</v>
      </c>
      <c r="X125" s="166">
        <v>294</v>
      </c>
      <c r="Y125" s="166">
        <v>273</v>
      </c>
      <c r="Z125" s="166">
        <v>221</v>
      </c>
      <c r="AA125" s="166">
        <v>278</v>
      </c>
      <c r="AB125" s="166">
        <v>279</v>
      </c>
      <c r="AC125" s="166">
        <v>202</v>
      </c>
      <c r="AD125" s="166">
        <v>227</v>
      </c>
      <c r="AE125" s="166">
        <v>206</v>
      </c>
      <c r="AF125" s="166">
        <v>236</v>
      </c>
      <c r="AG125" s="166">
        <v>255</v>
      </c>
      <c r="AH125" s="166">
        <v>301</v>
      </c>
      <c r="AI125" s="166">
        <v>329</v>
      </c>
      <c r="AJ125" s="166">
        <v>412</v>
      </c>
      <c r="AK125" s="166">
        <v>463</v>
      </c>
      <c r="AL125" s="166">
        <v>426</v>
      </c>
      <c r="AM125" s="166">
        <v>476</v>
      </c>
      <c r="AN125" s="166">
        <v>353</v>
      </c>
      <c r="AO125" s="166">
        <v>274</v>
      </c>
      <c r="AP125" s="166">
        <v>244</v>
      </c>
      <c r="AQ125" s="166">
        <v>428</v>
      </c>
      <c r="AR125" s="166">
        <v>277</v>
      </c>
      <c r="AS125" s="166">
        <v>320</v>
      </c>
      <c r="AT125" s="166">
        <v>314</v>
      </c>
      <c r="AU125" s="166">
        <v>230</v>
      </c>
      <c r="AV125" s="166">
        <v>307</v>
      </c>
      <c r="AW125" s="166">
        <v>285</v>
      </c>
      <c r="AX125" s="166">
        <v>269</v>
      </c>
      <c r="AY125" s="166">
        <v>244</v>
      </c>
      <c r="AZ125" s="166">
        <v>261</v>
      </c>
      <c r="BA125" s="166">
        <v>223</v>
      </c>
      <c r="BB125" s="167">
        <v>225</v>
      </c>
      <c r="BC125" s="51">
        <f t="shared" si="7"/>
        <v>17600</v>
      </c>
      <c r="BE125" s="160"/>
    </row>
    <row r="126" spans="1:57" s="16" customFormat="1" x14ac:dyDescent="0.2">
      <c r="A126" s="224">
        <v>17</v>
      </c>
      <c r="B126" s="165">
        <v>528</v>
      </c>
      <c r="C126" s="166">
        <v>834</v>
      </c>
      <c r="D126" s="166">
        <v>597</v>
      </c>
      <c r="E126" s="166">
        <v>774</v>
      </c>
      <c r="F126" s="166">
        <v>767</v>
      </c>
      <c r="G126" s="166">
        <v>795</v>
      </c>
      <c r="H126" s="166">
        <v>893</v>
      </c>
      <c r="I126" s="166">
        <v>612</v>
      </c>
      <c r="J126" s="166">
        <v>891</v>
      </c>
      <c r="K126" s="166">
        <v>702</v>
      </c>
      <c r="L126" s="166">
        <v>804</v>
      </c>
      <c r="M126" s="166">
        <v>1020</v>
      </c>
      <c r="N126" s="166">
        <v>912</v>
      </c>
      <c r="O126" s="166">
        <v>817</v>
      </c>
      <c r="P126" s="166">
        <v>763</v>
      </c>
      <c r="Q126" s="166">
        <v>594</v>
      </c>
      <c r="R126" s="166">
        <v>662</v>
      </c>
      <c r="S126" s="166">
        <v>573</v>
      </c>
      <c r="T126" s="166">
        <v>619</v>
      </c>
      <c r="U126" s="166">
        <v>532</v>
      </c>
      <c r="V126" s="166">
        <v>674</v>
      </c>
      <c r="W126" s="166">
        <v>619</v>
      </c>
      <c r="X126" s="166">
        <v>645</v>
      </c>
      <c r="Y126" s="166">
        <v>583</v>
      </c>
      <c r="Z126" s="166">
        <v>527</v>
      </c>
      <c r="AA126" s="166">
        <v>519</v>
      </c>
      <c r="AB126" s="166">
        <v>562</v>
      </c>
      <c r="AC126" s="166">
        <v>611</v>
      </c>
      <c r="AD126" s="166">
        <v>512</v>
      </c>
      <c r="AE126" s="166">
        <v>431</v>
      </c>
      <c r="AF126" s="166">
        <v>589</v>
      </c>
      <c r="AG126" s="166">
        <v>747</v>
      </c>
      <c r="AH126" s="166">
        <v>975</v>
      </c>
      <c r="AI126" s="166">
        <v>1187</v>
      </c>
      <c r="AJ126" s="166">
        <v>1501</v>
      </c>
      <c r="AK126" s="166">
        <v>1625</v>
      </c>
      <c r="AL126" s="166">
        <v>1651</v>
      </c>
      <c r="AM126" s="166">
        <v>1608</v>
      </c>
      <c r="AN126" s="166">
        <v>1490</v>
      </c>
      <c r="AO126" s="166">
        <v>1167</v>
      </c>
      <c r="AP126" s="166">
        <v>1365</v>
      </c>
      <c r="AQ126" s="166">
        <v>1233</v>
      </c>
      <c r="AR126" s="166">
        <v>1540</v>
      </c>
      <c r="AS126" s="166">
        <v>1291</v>
      </c>
      <c r="AT126" s="166">
        <v>1078</v>
      </c>
      <c r="AU126" s="166">
        <v>970</v>
      </c>
      <c r="AV126" s="166">
        <v>928</v>
      </c>
      <c r="AW126" s="166">
        <v>1163</v>
      </c>
      <c r="AX126" s="166">
        <v>1108</v>
      </c>
      <c r="AY126" s="166">
        <v>966</v>
      </c>
      <c r="AZ126" s="166">
        <v>955</v>
      </c>
      <c r="BA126" s="166">
        <v>986</v>
      </c>
      <c r="BB126" s="167">
        <v>957</v>
      </c>
      <c r="BC126" s="51">
        <f t="shared" si="7"/>
        <v>47452</v>
      </c>
      <c r="BE126" s="160"/>
    </row>
    <row r="127" spans="1:57" s="16" customFormat="1" x14ac:dyDescent="0.2">
      <c r="A127" s="224">
        <v>18</v>
      </c>
      <c r="B127" s="165">
        <v>395</v>
      </c>
      <c r="C127" s="166">
        <v>765</v>
      </c>
      <c r="D127" s="166">
        <v>710</v>
      </c>
      <c r="E127" s="166">
        <v>609</v>
      </c>
      <c r="F127" s="166">
        <v>630</v>
      </c>
      <c r="G127" s="166">
        <v>697</v>
      </c>
      <c r="H127" s="166">
        <v>714</v>
      </c>
      <c r="I127" s="166">
        <v>637</v>
      </c>
      <c r="J127" s="166">
        <v>377</v>
      </c>
      <c r="K127" s="166">
        <v>529</v>
      </c>
      <c r="L127" s="166">
        <v>602</v>
      </c>
      <c r="M127" s="166">
        <v>98</v>
      </c>
      <c r="N127" s="166">
        <v>108</v>
      </c>
      <c r="O127" s="166">
        <v>65</v>
      </c>
      <c r="P127" s="166">
        <v>57</v>
      </c>
      <c r="Q127" s="166">
        <v>58</v>
      </c>
      <c r="R127" s="166">
        <v>97</v>
      </c>
      <c r="S127" s="166">
        <v>79</v>
      </c>
      <c r="T127" s="166">
        <v>68</v>
      </c>
      <c r="U127" s="166">
        <v>76</v>
      </c>
      <c r="V127" s="166">
        <v>489</v>
      </c>
      <c r="W127" s="166">
        <v>638</v>
      </c>
      <c r="X127" s="166">
        <v>558</v>
      </c>
      <c r="Y127" s="166">
        <v>112</v>
      </c>
      <c r="Z127" s="166">
        <v>52</v>
      </c>
      <c r="AA127" s="166">
        <v>59</v>
      </c>
      <c r="AB127" s="166">
        <v>72</v>
      </c>
      <c r="AC127" s="166">
        <v>511</v>
      </c>
      <c r="AD127" s="166">
        <v>68</v>
      </c>
      <c r="AE127" s="166">
        <v>72</v>
      </c>
      <c r="AF127" s="166">
        <v>137</v>
      </c>
      <c r="AG127" s="166">
        <v>184</v>
      </c>
      <c r="AH127" s="166">
        <v>228</v>
      </c>
      <c r="AI127" s="166">
        <v>268</v>
      </c>
      <c r="AJ127" s="166">
        <v>832</v>
      </c>
      <c r="AK127" s="166">
        <v>178</v>
      </c>
      <c r="AL127" s="166">
        <v>438</v>
      </c>
      <c r="AM127" s="166">
        <v>113</v>
      </c>
      <c r="AN127" s="166">
        <v>112</v>
      </c>
      <c r="AO127" s="166">
        <v>82</v>
      </c>
      <c r="AP127" s="166">
        <v>396</v>
      </c>
      <c r="AQ127" s="166">
        <v>491</v>
      </c>
      <c r="AR127" s="166">
        <v>564</v>
      </c>
      <c r="AS127" s="166">
        <v>454</v>
      </c>
      <c r="AT127" s="166">
        <v>497</v>
      </c>
      <c r="AU127" s="166">
        <v>559</v>
      </c>
      <c r="AV127" s="166">
        <v>604</v>
      </c>
      <c r="AW127" s="166">
        <v>432</v>
      </c>
      <c r="AX127" s="166">
        <v>527</v>
      </c>
      <c r="AY127" s="166">
        <v>446</v>
      </c>
      <c r="AZ127" s="166">
        <v>210</v>
      </c>
      <c r="BA127" s="166">
        <v>208</v>
      </c>
      <c r="BB127" s="167">
        <v>269</v>
      </c>
      <c r="BC127" s="51">
        <f t="shared" si="7"/>
        <v>18231</v>
      </c>
      <c r="BE127" s="160"/>
    </row>
    <row r="128" spans="1:57" s="16" customFormat="1" x14ac:dyDescent="0.2">
      <c r="A128" s="224">
        <v>19</v>
      </c>
      <c r="B128" s="165">
        <v>308</v>
      </c>
      <c r="C128" s="166">
        <v>433</v>
      </c>
      <c r="D128" s="166">
        <v>362</v>
      </c>
      <c r="E128" s="166">
        <v>414</v>
      </c>
      <c r="F128" s="166">
        <v>355</v>
      </c>
      <c r="G128" s="166">
        <v>393</v>
      </c>
      <c r="H128" s="166">
        <v>430</v>
      </c>
      <c r="I128" s="166">
        <v>358</v>
      </c>
      <c r="J128" s="166">
        <v>379</v>
      </c>
      <c r="K128" s="166">
        <v>304</v>
      </c>
      <c r="L128" s="166">
        <v>372</v>
      </c>
      <c r="M128" s="166">
        <v>505</v>
      </c>
      <c r="N128" s="166">
        <v>516</v>
      </c>
      <c r="O128" s="166">
        <v>482</v>
      </c>
      <c r="P128" s="166">
        <v>492</v>
      </c>
      <c r="Q128" s="166">
        <v>400</v>
      </c>
      <c r="R128" s="166">
        <v>470</v>
      </c>
      <c r="S128" s="166">
        <v>332</v>
      </c>
      <c r="T128" s="166">
        <v>421</v>
      </c>
      <c r="U128" s="166">
        <v>406</v>
      </c>
      <c r="V128" s="166">
        <v>413</v>
      </c>
      <c r="W128" s="166">
        <v>344</v>
      </c>
      <c r="X128" s="166">
        <v>385</v>
      </c>
      <c r="Y128" s="166">
        <v>423</v>
      </c>
      <c r="Z128" s="166">
        <v>323</v>
      </c>
      <c r="AA128" s="166">
        <v>377</v>
      </c>
      <c r="AB128" s="166">
        <v>375</v>
      </c>
      <c r="AC128" s="166">
        <v>370</v>
      </c>
      <c r="AD128" s="166">
        <v>345</v>
      </c>
      <c r="AE128" s="166">
        <v>328</v>
      </c>
      <c r="AF128" s="166">
        <v>344</v>
      </c>
      <c r="AG128" s="166">
        <v>450</v>
      </c>
      <c r="AH128" s="166">
        <v>578</v>
      </c>
      <c r="AI128" s="166">
        <v>644</v>
      </c>
      <c r="AJ128" s="166">
        <v>712</v>
      </c>
      <c r="AK128" s="166">
        <v>713</v>
      </c>
      <c r="AL128" s="166">
        <v>725</v>
      </c>
      <c r="AM128" s="166">
        <v>774</v>
      </c>
      <c r="AN128" s="166">
        <v>693</v>
      </c>
      <c r="AO128" s="166">
        <v>534</v>
      </c>
      <c r="AP128" s="166">
        <v>435</v>
      </c>
      <c r="AQ128" s="166">
        <v>454</v>
      </c>
      <c r="AR128" s="166">
        <v>437</v>
      </c>
      <c r="AS128" s="166">
        <v>306</v>
      </c>
      <c r="AT128" s="166">
        <v>352</v>
      </c>
      <c r="AU128" s="166">
        <v>334</v>
      </c>
      <c r="AV128" s="166">
        <v>360</v>
      </c>
      <c r="AW128" s="166">
        <v>362</v>
      </c>
      <c r="AX128" s="166">
        <v>394</v>
      </c>
      <c r="AY128" s="166">
        <v>318</v>
      </c>
      <c r="AZ128" s="166">
        <v>354</v>
      </c>
      <c r="BA128" s="166">
        <v>270</v>
      </c>
      <c r="BB128" s="167">
        <v>273</v>
      </c>
      <c r="BC128" s="51">
        <f t="shared" si="7"/>
        <v>22631</v>
      </c>
      <c r="BE128" s="160"/>
    </row>
    <row r="129" spans="1:57" s="16" customFormat="1" x14ac:dyDescent="0.2">
      <c r="A129" s="224">
        <v>20</v>
      </c>
      <c r="B129" s="165">
        <v>1176</v>
      </c>
      <c r="C129" s="166">
        <v>1732</v>
      </c>
      <c r="D129" s="166">
        <v>1459</v>
      </c>
      <c r="E129" s="166">
        <v>1061</v>
      </c>
      <c r="F129" s="166">
        <v>1589</v>
      </c>
      <c r="G129" s="166">
        <v>1430</v>
      </c>
      <c r="H129" s="166">
        <v>1682</v>
      </c>
      <c r="I129" s="166">
        <v>1246</v>
      </c>
      <c r="J129" s="166">
        <v>1061</v>
      </c>
      <c r="K129" s="166">
        <v>1191</v>
      </c>
      <c r="L129" s="166">
        <v>1537</v>
      </c>
      <c r="M129" s="166">
        <v>1475</v>
      </c>
      <c r="N129" s="166">
        <v>1195</v>
      </c>
      <c r="O129" s="166">
        <v>1452</v>
      </c>
      <c r="P129" s="166">
        <v>1696</v>
      </c>
      <c r="Q129" s="166">
        <v>1018</v>
      </c>
      <c r="R129" s="166">
        <v>1431</v>
      </c>
      <c r="S129" s="166">
        <v>1174</v>
      </c>
      <c r="T129" s="166">
        <v>1295</v>
      </c>
      <c r="U129" s="166">
        <v>1421</v>
      </c>
      <c r="V129" s="166">
        <v>1297</v>
      </c>
      <c r="W129" s="166">
        <v>1126</v>
      </c>
      <c r="X129" s="166">
        <v>1404</v>
      </c>
      <c r="Y129" s="166">
        <v>1109</v>
      </c>
      <c r="Z129" s="166">
        <v>1542</v>
      </c>
      <c r="AA129" s="166">
        <v>1075</v>
      </c>
      <c r="AB129" s="166">
        <v>1460</v>
      </c>
      <c r="AC129" s="166">
        <v>1436</v>
      </c>
      <c r="AD129" s="166">
        <v>1263</v>
      </c>
      <c r="AE129" s="166">
        <v>1261</v>
      </c>
      <c r="AF129" s="166">
        <v>1155</v>
      </c>
      <c r="AG129" s="166">
        <v>977</v>
      </c>
      <c r="AH129" s="166">
        <v>968</v>
      </c>
      <c r="AI129" s="166">
        <v>1949</v>
      </c>
      <c r="AJ129" s="166">
        <v>779</v>
      </c>
      <c r="AK129" s="166">
        <v>1668</v>
      </c>
      <c r="AL129" s="166">
        <v>1734</v>
      </c>
      <c r="AM129" s="166">
        <v>1372</v>
      </c>
      <c r="AN129" s="166">
        <v>1168</v>
      </c>
      <c r="AO129" s="166">
        <v>1344</v>
      </c>
      <c r="AP129" s="166">
        <v>1407</v>
      </c>
      <c r="AQ129" s="166">
        <v>1151</v>
      </c>
      <c r="AR129" s="166">
        <v>1440</v>
      </c>
      <c r="AS129" s="166">
        <v>1127</v>
      </c>
      <c r="AT129" s="166">
        <v>1154</v>
      </c>
      <c r="AU129" s="166">
        <v>1174</v>
      </c>
      <c r="AV129" s="166">
        <v>889</v>
      </c>
      <c r="AW129" s="166">
        <v>884</v>
      </c>
      <c r="AX129" s="166">
        <v>1058</v>
      </c>
      <c r="AY129" s="166">
        <v>951</v>
      </c>
      <c r="AZ129" s="166">
        <v>601</v>
      </c>
      <c r="BA129" s="166">
        <v>891</v>
      </c>
      <c r="BB129" s="167">
        <v>860</v>
      </c>
      <c r="BC129" s="51">
        <f t="shared" si="7"/>
        <v>66995</v>
      </c>
      <c r="BE129" s="160"/>
    </row>
    <row r="130" spans="1:57" s="16" customFormat="1" x14ac:dyDescent="0.2">
      <c r="A130" s="224">
        <v>21</v>
      </c>
      <c r="B130" s="165">
        <v>160</v>
      </c>
      <c r="C130" s="166">
        <v>199</v>
      </c>
      <c r="D130" s="166">
        <v>172</v>
      </c>
      <c r="E130" s="166">
        <v>233</v>
      </c>
      <c r="F130" s="166">
        <v>229</v>
      </c>
      <c r="G130" s="166">
        <v>207</v>
      </c>
      <c r="H130" s="166">
        <v>184</v>
      </c>
      <c r="I130" s="166">
        <v>200</v>
      </c>
      <c r="J130" s="166">
        <v>180</v>
      </c>
      <c r="K130" s="166">
        <v>209</v>
      </c>
      <c r="L130" s="166">
        <v>209</v>
      </c>
      <c r="M130" s="166">
        <v>216</v>
      </c>
      <c r="N130" s="166">
        <v>299</v>
      </c>
      <c r="O130" s="166">
        <v>325</v>
      </c>
      <c r="P130" s="166">
        <v>391</v>
      </c>
      <c r="Q130" s="166">
        <v>244</v>
      </c>
      <c r="R130" s="166">
        <v>336</v>
      </c>
      <c r="S130" s="166">
        <v>247</v>
      </c>
      <c r="T130" s="166">
        <v>269</v>
      </c>
      <c r="U130" s="166">
        <v>337</v>
      </c>
      <c r="V130" s="166">
        <v>298</v>
      </c>
      <c r="W130" s="166">
        <v>223</v>
      </c>
      <c r="X130" s="166">
        <v>245</v>
      </c>
      <c r="Y130" s="166">
        <v>193</v>
      </c>
      <c r="Z130" s="166">
        <v>160</v>
      </c>
      <c r="AA130" s="166">
        <v>165</v>
      </c>
      <c r="AB130" s="166">
        <v>188</v>
      </c>
      <c r="AC130" s="166">
        <v>206</v>
      </c>
      <c r="AD130" s="166">
        <v>171</v>
      </c>
      <c r="AE130" s="166">
        <v>201</v>
      </c>
      <c r="AF130" s="166">
        <v>212</v>
      </c>
      <c r="AG130" s="166">
        <v>300</v>
      </c>
      <c r="AH130" s="166">
        <v>267</v>
      </c>
      <c r="AI130" s="166">
        <v>401</v>
      </c>
      <c r="AJ130" s="166">
        <v>367</v>
      </c>
      <c r="AK130" s="166">
        <v>280</v>
      </c>
      <c r="AL130" s="166">
        <v>413</v>
      </c>
      <c r="AM130" s="166">
        <v>461</v>
      </c>
      <c r="AN130" s="166">
        <v>298</v>
      </c>
      <c r="AO130" s="166">
        <v>275</v>
      </c>
      <c r="AP130" s="166">
        <v>368</v>
      </c>
      <c r="AQ130" s="166">
        <v>416</v>
      </c>
      <c r="AR130" s="166">
        <v>260</v>
      </c>
      <c r="AS130" s="166">
        <v>260</v>
      </c>
      <c r="AT130" s="166">
        <v>249</v>
      </c>
      <c r="AU130" s="166">
        <v>223</v>
      </c>
      <c r="AV130" s="166">
        <v>109</v>
      </c>
      <c r="AW130" s="166">
        <v>196</v>
      </c>
      <c r="AX130" s="166">
        <v>180</v>
      </c>
      <c r="AY130" s="166">
        <v>153</v>
      </c>
      <c r="AZ130" s="166">
        <v>125</v>
      </c>
      <c r="BA130" s="166">
        <v>117</v>
      </c>
      <c r="BB130" s="167">
        <v>177</v>
      </c>
      <c r="BC130" s="51">
        <f t="shared" si="7"/>
        <v>13003</v>
      </c>
      <c r="BE130" s="160"/>
    </row>
    <row r="131" spans="1:57" s="16" customFormat="1" x14ac:dyDescent="0.2">
      <c r="A131" s="224">
        <v>22</v>
      </c>
      <c r="B131" s="165">
        <v>37</v>
      </c>
      <c r="C131" s="166">
        <v>53</v>
      </c>
      <c r="D131" s="166">
        <v>58</v>
      </c>
      <c r="E131" s="166">
        <v>47</v>
      </c>
      <c r="F131" s="166">
        <v>59</v>
      </c>
      <c r="G131" s="166">
        <v>63</v>
      </c>
      <c r="H131" s="166">
        <v>52</v>
      </c>
      <c r="I131" s="166">
        <v>44</v>
      </c>
      <c r="J131" s="166">
        <v>51</v>
      </c>
      <c r="K131" s="166">
        <v>44</v>
      </c>
      <c r="L131" s="166">
        <v>58</v>
      </c>
      <c r="M131" s="166">
        <v>59</v>
      </c>
      <c r="N131" s="166">
        <v>58</v>
      </c>
      <c r="O131" s="166">
        <v>50</v>
      </c>
      <c r="P131" s="166">
        <v>69</v>
      </c>
      <c r="Q131" s="166">
        <v>62</v>
      </c>
      <c r="R131" s="166">
        <v>66</v>
      </c>
      <c r="S131" s="166">
        <v>57</v>
      </c>
      <c r="T131" s="166">
        <v>73</v>
      </c>
      <c r="U131" s="166">
        <v>169</v>
      </c>
      <c r="V131" s="166">
        <v>165</v>
      </c>
      <c r="W131" s="166">
        <v>136</v>
      </c>
      <c r="X131" s="166">
        <v>128</v>
      </c>
      <c r="Y131" s="166">
        <v>66</v>
      </c>
      <c r="Z131" s="166">
        <v>57</v>
      </c>
      <c r="AA131" s="166">
        <v>63</v>
      </c>
      <c r="AB131" s="166">
        <v>56</v>
      </c>
      <c r="AC131" s="166">
        <v>52</v>
      </c>
      <c r="AD131" s="166">
        <v>64</v>
      </c>
      <c r="AE131" s="166">
        <v>40</v>
      </c>
      <c r="AF131" s="166">
        <v>69</v>
      </c>
      <c r="AG131" s="166">
        <v>70</v>
      </c>
      <c r="AH131" s="166">
        <v>96</v>
      </c>
      <c r="AI131" s="166">
        <v>116</v>
      </c>
      <c r="AJ131" s="166">
        <v>92</v>
      </c>
      <c r="AK131" s="166">
        <v>83</v>
      </c>
      <c r="AL131" s="166">
        <v>110</v>
      </c>
      <c r="AM131" s="166">
        <v>104</v>
      </c>
      <c r="AN131" s="166">
        <v>79</v>
      </c>
      <c r="AO131" s="166">
        <v>79</v>
      </c>
      <c r="AP131" s="166">
        <v>92</v>
      </c>
      <c r="AQ131" s="166">
        <v>201</v>
      </c>
      <c r="AR131" s="166">
        <v>105</v>
      </c>
      <c r="AS131" s="166">
        <v>81</v>
      </c>
      <c r="AT131" s="166">
        <v>127</v>
      </c>
      <c r="AU131" s="166">
        <v>55</v>
      </c>
      <c r="AV131" s="166">
        <v>47</v>
      </c>
      <c r="AW131" s="166">
        <v>72</v>
      </c>
      <c r="AX131" s="166">
        <v>67</v>
      </c>
      <c r="AY131" s="166">
        <v>70</v>
      </c>
      <c r="AZ131" s="166">
        <v>23</v>
      </c>
      <c r="BA131" s="166">
        <v>32</v>
      </c>
      <c r="BB131" s="167">
        <v>77</v>
      </c>
      <c r="BC131" s="51">
        <f t="shared" si="7"/>
        <v>4003</v>
      </c>
      <c r="BE131" s="160"/>
    </row>
    <row r="132" spans="1:57" s="16" customFormat="1" x14ac:dyDescent="0.2">
      <c r="A132" s="224">
        <v>23</v>
      </c>
      <c r="B132" s="165">
        <v>276</v>
      </c>
      <c r="C132" s="166">
        <v>235</v>
      </c>
      <c r="D132" s="166">
        <v>170</v>
      </c>
      <c r="E132" s="166">
        <v>244</v>
      </c>
      <c r="F132" s="166">
        <v>231</v>
      </c>
      <c r="G132" s="166">
        <v>173</v>
      </c>
      <c r="H132" s="166">
        <v>232</v>
      </c>
      <c r="I132" s="166">
        <v>206</v>
      </c>
      <c r="J132" s="166">
        <v>177</v>
      </c>
      <c r="K132" s="166">
        <v>195</v>
      </c>
      <c r="L132" s="166">
        <v>207</v>
      </c>
      <c r="M132" s="166">
        <v>155</v>
      </c>
      <c r="N132" s="166">
        <v>159</v>
      </c>
      <c r="O132" s="166">
        <v>149</v>
      </c>
      <c r="P132" s="166">
        <v>193</v>
      </c>
      <c r="Q132" s="166">
        <v>139</v>
      </c>
      <c r="R132" s="166">
        <v>192</v>
      </c>
      <c r="S132" s="166">
        <v>153</v>
      </c>
      <c r="T132" s="166">
        <v>184</v>
      </c>
      <c r="U132" s="166">
        <v>97</v>
      </c>
      <c r="V132" s="166">
        <v>136</v>
      </c>
      <c r="W132" s="166">
        <v>82</v>
      </c>
      <c r="X132" s="166">
        <v>90</v>
      </c>
      <c r="Y132" s="166">
        <v>103</v>
      </c>
      <c r="Z132" s="166">
        <v>101</v>
      </c>
      <c r="AA132" s="166">
        <v>98</v>
      </c>
      <c r="AB132" s="166">
        <v>134</v>
      </c>
      <c r="AC132" s="166">
        <v>96</v>
      </c>
      <c r="AD132" s="166">
        <v>114</v>
      </c>
      <c r="AE132" s="166">
        <v>121</v>
      </c>
      <c r="AF132" s="166">
        <v>171</v>
      </c>
      <c r="AG132" s="166">
        <v>95</v>
      </c>
      <c r="AH132" s="166">
        <v>99</v>
      </c>
      <c r="AI132" s="166">
        <v>144</v>
      </c>
      <c r="AJ132" s="166">
        <v>188</v>
      </c>
      <c r="AK132" s="166">
        <v>220</v>
      </c>
      <c r="AL132" s="166">
        <v>220</v>
      </c>
      <c r="AM132" s="166">
        <v>228</v>
      </c>
      <c r="AN132" s="166">
        <v>197</v>
      </c>
      <c r="AO132" s="166">
        <v>187</v>
      </c>
      <c r="AP132" s="166">
        <v>207</v>
      </c>
      <c r="AQ132" s="166">
        <v>128</v>
      </c>
      <c r="AR132" s="166">
        <v>201</v>
      </c>
      <c r="AS132" s="166">
        <v>190</v>
      </c>
      <c r="AT132" s="166">
        <v>223</v>
      </c>
      <c r="AU132" s="166">
        <v>182</v>
      </c>
      <c r="AV132" s="166">
        <v>154</v>
      </c>
      <c r="AW132" s="166">
        <v>173</v>
      </c>
      <c r="AX132" s="166">
        <v>141</v>
      </c>
      <c r="AY132" s="166">
        <v>129</v>
      </c>
      <c r="AZ132" s="166">
        <v>114</v>
      </c>
      <c r="BA132" s="166">
        <v>96</v>
      </c>
      <c r="BB132" s="167">
        <v>267</v>
      </c>
      <c r="BC132" s="51">
        <f t="shared" si="7"/>
        <v>8796</v>
      </c>
      <c r="BE132" s="160"/>
    </row>
    <row r="133" spans="1:57" s="16" customFormat="1" x14ac:dyDescent="0.2">
      <c r="A133" s="224">
        <v>24</v>
      </c>
      <c r="B133" s="165">
        <v>602</v>
      </c>
      <c r="C133" s="166">
        <v>855</v>
      </c>
      <c r="D133" s="166">
        <v>584</v>
      </c>
      <c r="E133" s="166">
        <v>610</v>
      </c>
      <c r="F133" s="166">
        <v>676</v>
      </c>
      <c r="G133" s="166">
        <v>588</v>
      </c>
      <c r="H133" s="166">
        <v>693</v>
      </c>
      <c r="I133" s="166">
        <v>619</v>
      </c>
      <c r="J133" s="166">
        <v>670</v>
      </c>
      <c r="K133" s="166">
        <v>624</v>
      </c>
      <c r="L133" s="166">
        <v>633</v>
      </c>
      <c r="M133" s="166">
        <v>524</v>
      </c>
      <c r="N133" s="166">
        <v>523</v>
      </c>
      <c r="O133" s="166">
        <v>623</v>
      </c>
      <c r="P133" s="166">
        <v>576</v>
      </c>
      <c r="Q133" s="166">
        <v>560</v>
      </c>
      <c r="R133" s="166">
        <v>588</v>
      </c>
      <c r="S133" s="166">
        <v>424</v>
      </c>
      <c r="T133" s="166">
        <v>538</v>
      </c>
      <c r="U133" s="166">
        <v>508</v>
      </c>
      <c r="V133" s="166">
        <v>629</v>
      </c>
      <c r="W133" s="166">
        <v>586</v>
      </c>
      <c r="X133" s="166">
        <v>517</v>
      </c>
      <c r="Y133" s="166">
        <v>438</v>
      </c>
      <c r="Z133" s="166">
        <v>458</v>
      </c>
      <c r="AA133" s="166">
        <v>586</v>
      </c>
      <c r="AB133" s="166">
        <v>463</v>
      </c>
      <c r="AC133" s="166">
        <v>488</v>
      </c>
      <c r="AD133" s="166">
        <v>561</v>
      </c>
      <c r="AE133" s="166">
        <v>602</v>
      </c>
      <c r="AF133" s="166">
        <v>784</v>
      </c>
      <c r="AG133" s="166">
        <v>852</v>
      </c>
      <c r="AH133" s="166">
        <v>1557</v>
      </c>
      <c r="AI133" s="166">
        <v>1293</v>
      </c>
      <c r="AJ133" s="166">
        <v>1359</v>
      </c>
      <c r="AK133" s="166">
        <v>1184</v>
      </c>
      <c r="AL133" s="166">
        <v>953</v>
      </c>
      <c r="AM133" s="166">
        <v>785</v>
      </c>
      <c r="AN133" s="166">
        <v>811</v>
      </c>
      <c r="AO133" s="166">
        <v>887</v>
      </c>
      <c r="AP133" s="166">
        <v>591</v>
      </c>
      <c r="AQ133" s="166">
        <v>623</v>
      </c>
      <c r="AR133" s="166">
        <v>623</v>
      </c>
      <c r="AS133" s="166">
        <v>540</v>
      </c>
      <c r="AT133" s="166">
        <v>487</v>
      </c>
      <c r="AU133" s="166">
        <v>414</v>
      </c>
      <c r="AV133" s="166">
        <v>436</v>
      </c>
      <c r="AW133" s="166">
        <v>484</v>
      </c>
      <c r="AX133" s="166">
        <v>445</v>
      </c>
      <c r="AY133" s="166">
        <v>536</v>
      </c>
      <c r="AZ133" s="166">
        <v>554</v>
      </c>
      <c r="BA133" s="166">
        <v>415</v>
      </c>
      <c r="BB133" s="167">
        <v>511</v>
      </c>
      <c r="BC133" s="51">
        <f t="shared" si="7"/>
        <v>34470</v>
      </c>
      <c r="BE133" s="160"/>
    </row>
    <row r="134" spans="1:57" s="16" customFormat="1" x14ac:dyDescent="0.2">
      <c r="A134" s="224">
        <v>25</v>
      </c>
      <c r="B134" s="165">
        <v>1349</v>
      </c>
      <c r="C134" s="166">
        <v>1727</v>
      </c>
      <c r="D134" s="166">
        <v>1354</v>
      </c>
      <c r="E134" s="166">
        <v>1526</v>
      </c>
      <c r="F134" s="166">
        <v>1492</v>
      </c>
      <c r="G134" s="166">
        <v>2502</v>
      </c>
      <c r="H134" s="166">
        <v>1291</v>
      </c>
      <c r="I134" s="166">
        <v>939</v>
      </c>
      <c r="J134" s="166">
        <v>878</v>
      </c>
      <c r="K134" s="166">
        <v>1032</v>
      </c>
      <c r="L134" s="166">
        <v>947</v>
      </c>
      <c r="M134" s="166">
        <v>1027</v>
      </c>
      <c r="N134" s="166">
        <v>806</v>
      </c>
      <c r="O134" s="166">
        <v>1090</v>
      </c>
      <c r="P134" s="166">
        <v>1001</v>
      </c>
      <c r="Q134" s="166">
        <v>767</v>
      </c>
      <c r="R134" s="166">
        <v>649</v>
      </c>
      <c r="S134" s="166">
        <v>795</v>
      </c>
      <c r="T134" s="166">
        <v>779</v>
      </c>
      <c r="U134" s="166">
        <v>740</v>
      </c>
      <c r="V134" s="166">
        <v>692</v>
      </c>
      <c r="W134" s="166">
        <v>759</v>
      </c>
      <c r="X134" s="166">
        <v>770</v>
      </c>
      <c r="Y134" s="166">
        <v>779</v>
      </c>
      <c r="Z134" s="166">
        <v>904</v>
      </c>
      <c r="AA134" s="166">
        <v>839</v>
      </c>
      <c r="AB134" s="166">
        <v>851</v>
      </c>
      <c r="AC134" s="166">
        <v>704</v>
      </c>
      <c r="AD134" s="166">
        <v>608</v>
      </c>
      <c r="AE134" s="166">
        <v>857</v>
      </c>
      <c r="AF134" s="166">
        <v>583</v>
      </c>
      <c r="AG134" s="166">
        <v>955</v>
      </c>
      <c r="AH134" s="166">
        <v>933</v>
      </c>
      <c r="AI134" s="166">
        <v>817</v>
      </c>
      <c r="AJ134" s="166">
        <v>1048</v>
      </c>
      <c r="AK134" s="166">
        <v>1156</v>
      </c>
      <c r="AL134" s="166">
        <v>1059</v>
      </c>
      <c r="AM134" s="166">
        <v>1138</v>
      </c>
      <c r="AN134" s="166">
        <v>1085</v>
      </c>
      <c r="AO134" s="166">
        <v>705</v>
      </c>
      <c r="AP134" s="166">
        <v>845</v>
      </c>
      <c r="AQ134" s="166">
        <v>948</v>
      </c>
      <c r="AR134" s="166">
        <v>898</v>
      </c>
      <c r="AS134" s="166">
        <v>759</v>
      </c>
      <c r="AT134" s="166">
        <v>781</v>
      </c>
      <c r="AU134" s="166">
        <v>871</v>
      </c>
      <c r="AV134" s="166">
        <v>683</v>
      </c>
      <c r="AW134" s="166">
        <v>690</v>
      </c>
      <c r="AX134" s="166">
        <v>768</v>
      </c>
      <c r="AY134" s="166">
        <v>829</v>
      </c>
      <c r="AZ134" s="166">
        <v>742</v>
      </c>
      <c r="BA134" s="166">
        <v>550</v>
      </c>
      <c r="BB134" s="167">
        <v>1152</v>
      </c>
      <c r="BC134" s="51">
        <f t="shared" si="7"/>
        <v>50449</v>
      </c>
      <c r="BE134" s="160"/>
    </row>
    <row r="135" spans="1:57" s="16" customFormat="1" x14ac:dyDescent="0.2">
      <c r="A135" s="224">
        <v>26</v>
      </c>
      <c r="B135" s="165">
        <v>721</v>
      </c>
      <c r="C135" s="166">
        <v>686</v>
      </c>
      <c r="D135" s="166">
        <v>631</v>
      </c>
      <c r="E135" s="166">
        <v>731</v>
      </c>
      <c r="F135" s="166">
        <v>596</v>
      </c>
      <c r="G135" s="166">
        <v>651</v>
      </c>
      <c r="H135" s="166">
        <v>735</v>
      </c>
      <c r="I135" s="166">
        <v>614</v>
      </c>
      <c r="J135" s="166">
        <v>733</v>
      </c>
      <c r="K135" s="166">
        <v>647</v>
      </c>
      <c r="L135" s="166">
        <v>631</v>
      </c>
      <c r="M135" s="166">
        <v>735</v>
      </c>
      <c r="N135" s="166">
        <v>738</v>
      </c>
      <c r="O135" s="166">
        <v>602</v>
      </c>
      <c r="P135" s="166">
        <v>706</v>
      </c>
      <c r="Q135" s="166">
        <v>596</v>
      </c>
      <c r="R135" s="166">
        <v>731</v>
      </c>
      <c r="S135" s="166">
        <v>702</v>
      </c>
      <c r="T135" s="166">
        <v>793</v>
      </c>
      <c r="U135" s="166">
        <v>783</v>
      </c>
      <c r="V135" s="166">
        <v>808</v>
      </c>
      <c r="W135" s="166">
        <v>656</v>
      </c>
      <c r="X135" s="166">
        <v>641</v>
      </c>
      <c r="Y135" s="166">
        <v>593</v>
      </c>
      <c r="Z135" s="166">
        <v>511</v>
      </c>
      <c r="AA135" s="166">
        <v>506</v>
      </c>
      <c r="AB135" s="166">
        <v>606</v>
      </c>
      <c r="AC135" s="166">
        <v>546</v>
      </c>
      <c r="AD135" s="166">
        <v>600</v>
      </c>
      <c r="AE135" s="166">
        <v>514</v>
      </c>
      <c r="AF135" s="166">
        <v>629</v>
      </c>
      <c r="AG135" s="166">
        <v>793</v>
      </c>
      <c r="AH135" s="166">
        <v>811</v>
      </c>
      <c r="AI135" s="166">
        <v>1054</v>
      </c>
      <c r="AJ135" s="166">
        <v>1211</v>
      </c>
      <c r="AK135" s="166">
        <v>1349</v>
      </c>
      <c r="AL135" s="166">
        <v>1167</v>
      </c>
      <c r="AM135" s="166">
        <v>1278</v>
      </c>
      <c r="AN135" s="166">
        <v>942</v>
      </c>
      <c r="AO135" s="166">
        <v>1057</v>
      </c>
      <c r="AP135" s="166">
        <v>1038</v>
      </c>
      <c r="AQ135" s="166">
        <v>1174</v>
      </c>
      <c r="AR135" s="166">
        <v>943</v>
      </c>
      <c r="AS135" s="166">
        <v>1003</v>
      </c>
      <c r="AT135" s="166">
        <v>795</v>
      </c>
      <c r="AU135" s="166">
        <v>800</v>
      </c>
      <c r="AV135" s="166">
        <v>817</v>
      </c>
      <c r="AW135" s="166">
        <v>796</v>
      </c>
      <c r="AX135" s="166">
        <v>723</v>
      </c>
      <c r="AY135" s="166">
        <v>726</v>
      </c>
      <c r="AZ135" s="166">
        <v>747</v>
      </c>
      <c r="BA135" s="166">
        <v>736</v>
      </c>
      <c r="BB135" s="167">
        <v>771</v>
      </c>
      <c r="BC135" s="51">
        <f t="shared" si="7"/>
        <v>41103</v>
      </c>
      <c r="BE135" s="160"/>
    </row>
    <row r="136" spans="1:57" s="16" customFormat="1" x14ac:dyDescent="0.2">
      <c r="A136" s="224">
        <v>27</v>
      </c>
      <c r="B136" s="165">
        <v>841</v>
      </c>
      <c r="C136" s="166">
        <v>1125</v>
      </c>
      <c r="D136" s="166">
        <v>1007</v>
      </c>
      <c r="E136" s="166">
        <v>1067</v>
      </c>
      <c r="F136" s="166">
        <v>1282</v>
      </c>
      <c r="G136" s="166">
        <v>1428</v>
      </c>
      <c r="H136" s="166">
        <v>1641</v>
      </c>
      <c r="I136" s="166">
        <v>1498</v>
      </c>
      <c r="J136" s="166">
        <v>1487</v>
      </c>
      <c r="K136" s="166">
        <v>1210</v>
      </c>
      <c r="L136" s="166">
        <v>1338</v>
      </c>
      <c r="M136" s="166">
        <v>1233</v>
      </c>
      <c r="N136" s="166">
        <v>1129</v>
      </c>
      <c r="O136" s="166">
        <v>1206</v>
      </c>
      <c r="P136" s="166">
        <v>1251</v>
      </c>
      <c r="Q136" s="166">
        <v>882</v>
      </c>
      <c r="R136" s="166">
        <v>916</v>
      </c>
      <c r="S136" s="166">
        <v>815</v>
      </c>
      <c r="T136" s="166">
        <v>861</v>
      </c>
      <c r="U136" s="166">
        <v>910</v>
      </c>
      <c r="V136" s="166">
        <v>772</v>
      </c>
      <c r="W136" s="166">
        <v>786</v>
      </c>
      <c r="X136" s="166">
        <v>820</v>
      </c>
      <c r="Y136" s="166">
        <v>833</v>
      </c>
      <c r="Z136" s="166">
        <v>731</v>
      </c>
      <c r="AA136" s="166">
        <v>732</v>
      </c>
      <c r="AB136" s="166">
        <v>650</v>
      </c>
      <c r="AC136" s="166">
        <v>631</v>
      </c>
      <c r="AD136" s="166">
        <v>625</v>
      </c>
      <c r="AE136" s="166">
        <v>707</v>
      </c>
      <c r="AF136" s="166">
        <v>818</v>
      </c>
      <c r="AG136" s="166">
        <v>941</v>
      </c>
      <c r="AH136" s="166">
        <v>1147</v>
      </c>
      <c r="AI136" s="166">
        <v>1374</v>
      </c>
      <c r="AJ136" s="166">
        <v>1579</v>
      </c>
      <c r="AK136" s="166">
        <v>1684</v>
      </c>
      <c r="AL136" s="166">
        <v>1896</v>
      </c>
      <c r="AM136" s="166">
        <v>1941</v>
      </c>
      <c r="AN136" s="166">
        <v>1669</v>
      </c>
      <c r="AO136" s="166">
        <v>1296</v>
      </c>
      <c r="AP136" s="166">
        <v>1243</v>
      </c>
      <c r="AQ136" s="166">
        <v>1342</v>
      </c>
      <c r="AR136" s="166">
        <v>1211</v>
      </c>
      <c r="AS136" s="166">
        <v>1122</v>
      </c>
      <c r="AT136" s="166">
        <v>999</v>
      </c>
      <c r="AU136" s="166">
        <v>914</v>
      </c>
      <c r="AV136" s="166">
        <v>989</v>
      </c>
      <c r="AW136" s="166">
        <v>857</v>
      </c>
      <c r="AX136" s="166">
        <v>857</v>
      </c>
      <c r="AY136" s="166">
        <v>915</v>
      </c>
      <c r="AZ136" s="166">
        <v>797</v>
      </c>
      <c r="BA136" s="166">
        <v>864</v>
      </c>
      <c r="BB136" s="167">
        <v>970</v>
      </c>
      <c r="BC136" s="51">
        <f t="shared" si="7"/>
        <v>57839</v>
      </c>
      <c r="BE136" s="160"/>
    </row>
    <row r="137" spans="1:57" s="16" customFormat="1" x14ac:dyDescent="0.2">
      <c r="A137" s="224">
        <v>28</v>
      </c>
      <c r="B137" s="165">
        <v>695</v>
      </c>
      <c r="C137" s="166">
        <v>805</v>
      </c>
      <c r="D137" s="166">
        <v>1100</v>
      </c>
      <c r="E137" s="166">
        <v>1027</v>
      </c>
      <c r="F137" s="166">
        <v>880</v>
      </c>
      <c r="G137" s="166">
        <v>646</v>
      </c>
      <c r="H137" s="166">
        <v>776</v>
      </c>
      <c r="I137" s="166">
        <v>614</v>
      </c>
      <c r="J137" s="166">
        <v>607</v>
      </c>
      <c r="K137" s="166">
        <v>614</v>
      </c>
      <c r="L137" s="166">
        <v>502</v>
      </c>
      <c r="M137" s="166">
        <v>467</v>
      </c>
      <c r="N137" s="166">
        <v>367</v>
      </c>
      <c r="O137" s="166">
        <v>369</v>
      </c>
      <c r="P137" s="166">
        <v>380</v>
      </c>
      <c r="Q137" s="166">
        <v>300</v>
      </c>
      <c r="R137" s="166">
        <v>294</v>
      </c>
      <c r="S137" s="166">
        <v>283</v>
      </c>
      <c r="T137" s="166">
        <v>287</v>
      </c>
      <c r="U137" s="166">
        <v>273</v>
      </c>
      <c r="V137" s="166">
        <v>254</v>
      </c>
      <c r="W137" s="166">
        <v>248</v>
      </c>
      <c r="X137" s="166">
        <v>220</v>
      </c>
      <c r="Y137" s="166">
        <v>269</v>
      </c>
      <c r="Z137" s="166">
        <v>260</v>
      </c>
      <c r="AA137" s="166">
        <v>296</v>
      </c>
      <c r="AB137" s="166">
        <v>269</v>
      </c>
      <c r="AC137" s="166">
        <v>284</v>
      </c>
      <c r="AD137" s="166">
        <v>260</v>
      </c>
      <c r="AE137" s="166">
        <v>275</v>
      </c>
      <c r="AF137" s="166">
        <v>325</v>
      </c>
      <c r="AG137" s="166">
        <v>337</v>
      </c>
      <c r="AH137" s="166">
        <v>402</v>
      </c>
      <c r="AI137" s="166">
        <v>370</v>
      </c>
      <c r="AJ137" s="166">
        <v>361</v>
      </c>
      <c r="AK137" s="166">
        <v>400</v>
      </c>
      <c r="AL137" s="166">
        <v>394</v>
      </c>
      <c r="AM137" s="166">
        <v>366</v>
      </c>
      <c r="AN137" s="166">
        <v>410</v>
      </c>
      <c r="AO137" s="166">
        <v>369</v>
      </c>
      <c r="AP137" s="166">
        <v>283</v>
      </c>
      <c r="AQ137" s="166">
        <v>296</v>
      </c>
      <c r="AR137" s="166">
        <v>301</v>
      </c>
      <c r="AS137" s="166">
        <v>232</v>
      </c>
      <c r="AT137" s="166">
        <v>303</v>
      </c>
      <c r="AU137" s="166">
        <v>306</v>
      </c>
      <c r="AV137" s="166">
        <v>219</v>
      </c>
      <c r="AW137" s="166">
        <v>312</v>
      </c>
      <c r="AX137" s="166">
        <v>243</v>
      </c>
      <c r="AY137" s="166">
        <v>228</v>
      </c>
      <c r="AZ137" s="166">
        <v>224</v>
      </c>
      <c r="BA137" s="166">
        <v>273</v>
      </c>
      <c r="BB137" s="167">
        <v>371</v>
      </c>
      <c r="BC137" s="51">
        <f t="shared" si="7"/>
        <v>21246</v>
      </c>
      <c r="BE137" s="160"/>
    </row>
    <row r="138" spans="1:57" s="16" customFormat="1" x14ac:dyDescent="0.2">
      <c r="A138" s="224">
        <v>29</v>
      </c>
      <c r="B138" s="165">
        <v>1066</v>
      </c>
      <c r="C138" s="166">
        <v>1140</v>
      </c>
      <c r="D138" s="166">
        <v>1186</v>
      </c>
      <c r="E138" s="166">
        <v>1058</v>
      </c>
      <c r="F138" s="166">
        <v>1061</v>
      </c>
      <c r="G138" s="166">
        <v>1151</v>
      </c>
      <c r="H138" s="166">
        <v>1239</v>
      </c>
      <c r="I138" s="166">
        <v>1257</v>
      </c>
      <c r="J138" s="166">
        <v>1396</v>
      </c>
      <c r="K138" s="166">
        <v>1499</v>
      </c>
      <c r="L138" s="166">
        <v>1501</v>
      </c>
      <c r="M138" s="166">
        <v>1509</v>
      </c>
      <c r="N138" s="166">
        <v>1519</v>
      </c>
      <c r="O138" s="166">
        <v>1406</v>
      </c>
      <c r="P138" s="166">
        <v>1265</v>
      </c>
      <c r="Q138" s="166">
        <v>1026</v>
      </c>
      <c r="R138" s="166">
        <v>1129</v>
      </c>
      <c r="S138" s="166">
        <v>958</v>
      </c>
      <c r="T138" s="166">
        <v>1120</v>
      </c>
      <c r="U138" s="166">
        <v>1332</v>
      </c>
      <c r="V138" s="166">
        <v>1200</v>
      </c>
      <c r="W138" s="166">
        <v>1134</v>
      </c>
      <c r="X138" s="166">
        <v>1185</v>
      </c>
      <c r="Y138" s="166">
        <v>1077</v>
      </c>
      <c r="Z138" s="166">
        <v>1084</v>
      </c>
      <c r="AA138" s="166">
        <v>961</v>
      </c>
      <c r="AB138" s="166">
        <v>1203</v>
      </c>
      <c r="AC138" s="166">
        <v>1086</v>
      </c>
      <c r="AD138" s="166">
        <v>1145</v>
      </c>
      <c r="AE138" s="166">
        <v>1129</v>
      </c>
      <c r="AF138" s="166">
        <v>1209</v>
      </c>
      <c r="AG138" s="166">
        <v>1193</v>
      </c>
      <c r="AH138" s="166">
        <v>1469</v>
      </c>
      <c r="AI138" s="166">
        <v>1699</v>
      </c>
      <c r="AJ138" s="166">
        <v>1921</v>
      </c>
      <c r="AK138" s="166">
        <v>1904</v>
      </c>
      <c r="AL138" s="166">
        <v>1818</v>
      </c>
      <c r="AM138" s="166">
        <v>1608</v>
      </c>
      <c r="AN138" s="166">
        <v>1422</v>
      </c>
      <c r="AO138" s="166">
        <v>1256</v>
      </c>
      <c r="AP138" s="166">
        <v>1317</v>
      </c>
      <c r="AQ138" s="166">
        <v>1192</v>
      </c>
      <c r="AR138" s="166">
        <v>1126</v>
      </c>
      <c r="AS138" s="166">
        <v>989</v>
      </c>
      <c r="AT138" s="166">
        <v>974</v>
      </c>
      <c r="AU138" s="166">
        <v>1008</v>
      </c>
      <c r="AV138" s="166">
        <v>971</v>
      </c>
      <c r="AW138" s="166">
        <v>844</v>
      </c>
      <c r="AX138" s="166">
        <v>1030</v>
      </c>
      <c r="AY138" s="166">
        <v>863</v>
      </c>
      <c r="AZ138" s="166">
        <v>830</v>
      </c>
      <c r="BA138" s="166">
        <v>758</v>
      </c>
      <c r="BB138" s="167">
        <v>881</v>
      </c>
      <c r="BC138" s="51">
        <f t="shared" si="7"/>
        <v>64304</v>
      </c>
      <c r="BE138" s="160"/>
    </row>
    <row r="139" spans="1:57" s="16" customFormat="1" x14ac:dyDescent="0.2">
      <c r="A139" s="224">
        <v>30</v>
      </c>
      <c r="B139" s="165">
        <v>137</v>
      </c>
      <c r="C139" s="166">
        <v>153</v>
      </c>
      <c r="D139" s="166">
        <v>118</v>
      </c>
      <c r="E139" s="166">
        <v>180</v>
      </c>
      <c r="F139" s="166">
        <v>165</v>
      </c>
      <c r="G139" s="166">
        <v>145</v>
      </c>
      <c r="H139" s="166">
        <v>186</v>
      </c>
      <c r="I139" s="166">
        <v>163</v>
      </c>
      <c r="J139" s="166">
        <v>217</v>
      </c>
      <c r="K139" s="166">
        <v>154</v>
      </c>
      <c r="L139" s="166">
        <v>211</v>
      </c>
      <c r="M139" s="166">
        <v>256</v>
      </c>
      <c r="N139" s="166">
        <v>277</v>
      </c>
      <c r="O139" s="166">
        <v>254</v>
      </c>
      <c r="P139" s="166">
        <v>218</v>
      </c>
      <c r="Q139" s="166">
        <v>233</v>
      </c>
      <c r="R139" s="166">
        <v>182</v>
      </c>
      <c r="S139" s="166">
        <v>147</v>
      </c>
      <c r="T139" s="166">
        <v>174</v>
      </c>
      <c r="U139" s="166">
        <v>192</v>
      </c>
      <c r="V139" s="166">
        <v>189</v>
      </c>
      <c r="W139" s="166">
        <v>172</v>
      </c>
      <c r="X139" s="166">
        <v>220</v>
      </c>
      <c r="Y139" s="166">
        <v>267</v>
      </c>
      <c r="Z139" s="166">
        <v>244</v>
      </c>
      <c r="AA139" s="166">
        <v>191</v>
      </c>
      <c r="AB139" s="166">
        <v>180</v>
      </c>
      <c r="AC139" s="166">
        <v>201</v>
      </c>
      <c r="AD139" s="166">
        <v>188</v>
      </c>
      <c r="AE139" s="166">
        <v>190</v>
      </c>
      <c r="AF139" s="166">
        <v>207</v>
      </c>
      <c r="AG139" s="166">
        <v>290</v>
      </c>
      <c r="AH139" s="166">
        <v>293</v>
      </c>
      <c r="AI139" s="166">
        <v>271</v>
      </c>
      <c r="AJ139" s="166">
        <v>269</v>
      </c>
      <c r="AK139" s="166">
        <v>412</v>
      </c>
      <c r="AL139" s="166">
        <v>326</v>
      </c>
      <c r="AM139" s="166">
        <v>357</v>
      </c>
      <c r="AN139" s="166">
        <v>234</v>
      </c>
      <c r="AO139" s="166">
        <v>250</v>
      </c>
      <c r="AP139" s="166">
        <v>217</v>
      </c>
      <c r="AQ139" s="166">
        <v>255</v>
      </c>
      <c r="AR139" s="166">
        <v>197</v>
      </c>
      <c r="AS139" s="166">
        <v>177</v>
      </c>
      <c r="AT139" s="166">
        <v>207</v>
      </c>
      <c r="AU139" s="166">
        <v>173</v>
      </c>
      <c r="AV139" s="166">
        <v>183</v>
      </c>
      <c r="AW139" s="166">
        <v>172</v>
      </c>
      <c r="AX139" s="166">
        <v>227</v>
      </c>
      <c r="AY139" s="166">
        <v>234</v>
      </c>
      <c r="AZ139" s="166">
        <v>191</v>
      </c>
      <c r="BA139" s="166">
        <v>151</v>
      </c>
      <c r="BB139" s="167">
        <v>189</v>
      </c>
      <c r="BC139" s="51">
        <f t="shared" si="7"/>
        <v>11286</v>
      </c>
      <c r="BE139" s="160"/>
    </row>
    <row r="140" spans="1:57" s="16" customFormat="1" x14ac:dyDescent="0.2">
      <c r="A140" s="224">
        <v>31</v>
      </c>
      <c r="B140" s="165">
        <v>247</v>
      </c>
      <c r="C140" s="166">
        <v>292</v>
      </c>
      <c r="D140" s="166">
        <v>212</v>
      </c>
      <c r="E140" s="166">
        <v>250</v>
      </c>
      <c r="F140" s="166">
        <v>318</v>
      </c>
      <c r="G140" s="166">
        <v>321</v>
      </c>
      <c r="H140" s="166">
        <v>361</v>
      </c>
      <c r="I140" s="166">
        <v>287</v>
      </c>
      <c r="J140" s="166">
        <v>267</v>
      </c>
      <c r="K140" s="166">
        <v>226</v>
      </c>
      <c r="L140" s="166">
        <v>297</v>
      </c>
      <c r="M140" s="166">
        <v>306</v>
      </c>
      <c r="N140" s="166">
        <v>276</v>
      </c>
      <c r="O140" s="166">
        <v>277</v>
      </c>
      <c r="P140" s="166">
        <v>321</v>
      </c>
      <c r="Q140" s="166">
        <v>254</v>
      </c>
      <c r="R140" s="166">
        <v>287</v>
      </c>
      <c r="S140" s="166">
        <v>283</v>
      </c>
      <c r="T140" s="166">
        <v>258</v>
      </c>
      <c r="U140" s="166">
        <v>182</v>
      </c>
      <c r="V140" s="166">
        <v>250</v>
      </c>
      <c r="W140" s="166">
        <v>225</v>
      </c>
      <c r="X140" s="166">
        <v>270</v>
      </c>
      <c r="Y140" s="166">
        <v>282</v>
      </c>
      <c r="Z140" s="166">
        <v>186</v>
      </c>
      <c r="AA140" s="166">
        <v>290</v>
      </c>
      <c r="AB140" s="166">
        <v>226</v>
      </c>
      <c r="AC140" s="166">
        <v>237</v>
      </c>
      <c r="AD140" s="166">
        <v>243</v>
      </c>
      <c r="AE140" s="166">
        <v>390</v>
      </c>
      <c r="AF140" s="166">
        <v>504</v>
      </c>
      <c r="AG140" s="166">
        <v>599</v>
      </c>
      <c r="AH140" s="166">
        <v>811</v>
      </c>
      <c r="AI140" s="166">
        <v>668</v>
      </c>
      <c r="AJ140" s="166">
        <v>599</v>
      </c>
      <c r="AK140" s="166">
        <v>540</v>
      </c>
      <c r="AL140" s="166">
        <v>548</v>
      </c>
      <c r="AM140" s="166">
        <v>578</v>
      </c>
      <c r="AN140" s="166">
        <v>428</v>
      </c>
      <c r="AO140" s="166">
        <v>383</v>
      </c>
      <c r="AP140" s="166">
        <v>371</v>
      </c>
      <c r="AQ140" s="166">
        <v>365</v>
      </c>
      <c r="AR140" s="166">
        <v>309</v>
      </c>
      <c r="AS140" s="166">
        <v>314</v>
      </c>
      <c r="AT140" s="166">
        <v>359</v>
      </c>
      <c r="AU140" s="166">
        <v>263</v>
      </c>
      <c r="AV140" s="166">
        <v>301</v>
      </c>
      <c r="AW140" s="166">
        <v>288</v>
      </c>
      <c r="AX140" s="166">
        <v>0</v>
      </c>
      <c r="AY140" s="166">
        <v>0</v>
      </c>
      <c r="AZ140" s="166">
        <v>262</v>
      </c>
      <c r="BA140" s="166">
        <v>298</v>
      </c>
      <c r="BB140" s="167">
        <v>348</v>
      </c>
      <c r="BC140" s="51">
        <f t="shared" si="7"/>
        <v>17257</v>
      </c>
      <c r="BE140" s="160"/>
    </row>
    <row r="141" spans="1:57" s="16" customFormat="1" x14ac:dyDescent="0.2">
      <c r="A141" s="224">
        <v>32</v>
      </c>
      <c r="B141" s="165">
        <v>241</v>
      </c>
      <c r="C141" s="166">
        <v>171</v>
      </c>
      <c r="D141" s="166">
        <v>162</v>
      </c>
      <c r="E141" s="166">
        <v>112</v>
      </c>
      <c r="F141" s="166">
        <v>174</v>
      </c>
      <c r="G141" s="166">
        <v>173</v>
      </c>
      <c r="H141" s="166">
        <v>179</v>
      </c>
      <c r="I141" s="166">
        <v>152</v>
      </c>
      <c r="J141" s="166">
        <v>116</v>
      </c>
      <c r="K141" s="166">
        <v>183</v>
      </c>
      <c r="L141" s="166">
        <v>293</v>
      </c>
      <c r="M141" s="166">
        <v>196</v>
      </c>
      <c r="N141" s="166">
        <v>187</v>
      </c>
      <c r="O141" s="166">
        <v>238</v>
      </c>
      <c r="P141" s="166">
        <v>233</v>
      </c>
      <c r="Q141" s="166">
        <v>162</v>
      </c>
      <c r="R141" s="166">
        <v>160</v>
      </c>
      <c r="S141" s="166">
        <v>128</v>
      </c>
      <c r="T141" s="166">
        <v>170</v>
      </c>
      <c r="U141" s="166">
        <v>126</v>
      </c>
      <c r="V141" s="166">
        <v>122</v>
      </c>
      <c r="W141" s="166">
        <v>162</v>
      </c>
      <c r="X141" s="166">
        <v>104</v>
      </c>
      <c r="Y141" s="166">
        <v>102</v>
      </c>
      <c r="Z141" s="166">
        <v>124</v>
      </c>
      <c r="AA141" s="166">
        <v>113</v>
      </c>
      <c r="AB141" s="166">
        <v>133</v>
      </c>
      <c r="AC141" s="166">
        <v>123</v>
      </c>
      <c r="AD141" s="166">
        <v>175</v>
      </c>
      <c r="AE141" s="166">
        <v>233</v>
      </c>
      <c r="AF141" s="166">
        <v>316</v>
      </c>
      <c r="AG141" s="166">
        <v>330</v>
      </c>
      <c r="AH141" s="166">
        <v>407</v>
      </c>
      <c r="AI141" s="166">
        <v>480</v>
      </c>
      <c r="AJ141" s="166">
        <v>384</v>
      </c>
      <c r="AK141" s="166">
        <v>546</v>
      </c>
      <c r="AL141" s="166">
        <v>243</v>
      </c>
      <c r="AM141" s="166">
        <v>362</v>
      </c>
      <c r="AN141" s="166">
        <v>290</v>
      </c>
      <c r="AO141" s="166">
        <v>204</v>
      </c>
      <c r="AP141" s="166">
        <v>210</v>
      </c>
      <c r="AQ141" s="166">
        <v>268</v>
      </c>
      <c r="AR141" s="166">
        <v>197</v>
      </c>
      <c r="AS141" s="166">
        <v>75</v>
      </c>
      <c r="AT141" s="166">
        <v>191</v>
      </c>
      <c r="AU141" s="166">
        <v>124</v>
      </c>
      <c r="AV141" s="166">
        <v>114</v>
      </c>
      <c r="AW141" s="166">
        <v>130</v>
      </c>
      <c r="AX141" s="166">
        <v>132</v>
      </c>
      <c r="AY141" s="166">
        <v>132</v>
      </c>
      <c r="AZ141" s="166">
        <v>106</v>
      </c>
      <c r="BA141" s="166">
        <v>136</v>
      </c>
      <c r="BB141" s="167">
        <v>86</v>
      </c>
      <c r="BC141" s="51">
        <f t="shared" si="7"/>
        <v>10410</v>
      </c>
      <c r="BE141" s="160"/>
    </row>
    <row r="142" spans="1:57" s="16" customFormat="1" ht="12" thickBot="1" x14ac:dyDescent="0.25">
      <c r="A142" s="225">
        <v>33</v>
      </c>
      <c r="B142" s="171">
        <v>414</v>
      </c>
      <c r="C142" s="172">
        <v>565</v>
      </c>
      <c r="D142" s="172">
        <v>541</v>
      </c>
      <c r="E142" s="172">
        <v>512</v>
      </c>
      <c r="F142" s="172">
        <v>742</v>
      </c>
      <c r="G142" s="172">
        <v>968</v>
      </c>
      <c r="H142" s="172">
        <v>867</v>
      </c>
      <c r="I142" s="172">
        <v>865</v>
      </c>
      <c r="J142" s="172">
        <v>871</v>
      </c>
      <c r="K142" s="172">
        <v>767</v>
      </c>
      <c r="L142" s="172">
        <v>727</v>
      </c>
      <c r="M142" s="172">
        <v>529</v>
      </c>
      <c r="N142" s="172">
        <v>580</v>
      </c>
      <c r="O142" s="172">
        <v>664</v>
      </c>
      <c r="P142" s="172">
        <v>411</v>
      </c>
      <c r="Q142" s="172">
        <v>360</v>
      </c>
      <c r="R142" s="172">
        <v>396</v>
      </c>
      <c r="S142" s="172">
        <v>284</v>
      </c>
      <c r="T142" s="172">
        <v>465</v>
      </c>
      <c r="U142" s="172">
        <v>405</v>
      </c>
      <c r="V142" s="172">
        <v>482</v>
      </c>
      <c r="W142" s="172">
        <v>461</v>
      </c>
      <c r="X142" s="172">
        <v>407</v>
      </c>
      <c r="Y142" s="172">
        <v>591</v>
      </c>
      <c r="Z142" s="172">
        <v>401</v>
      </c>
      <c r="AA142" s="172">
        <v>382</v>
      </c>
      <c r="AB142" s="172">
        <v>303</v>
      </c>
      <c r="AC142" s="172">
        <v>301</v>
      </c>
      <c r="AD142" s="172">
        <v>422</v>
      </c>
      <c r="AE142" s="172">
        <v>332</v>
      </c>
      <c r="AF142" s="172">
        <v>573</v>
      </c>
      <c r="AG142" s="172">
        <v>643</v>
      </c>
      <c r="AH142" s="172">
        <v>851</v>
      </c>
      <c r="AI142" s="172">
        <v>1031</v>
      </c>
      <c r="AJ142" s="172">
        <v>1310</v>
      </c>
      <c r="AK142" s="172">
        <v>1038</v>
      </c>
      <c r="AL142" s="172">
        <v>786</v>
      </c>
      <c r="AM142" s="172">
        <v>1090</v>
      </c>
      <c r="AN142" s="172">
        <v>744</v>
      </c>
      <c r="AO142" s="172">
        <v>533</v>
      </c>
      <c r="AP142" s="172">
        <v>769</v>
      </c>
      <c r="AQ142" s="172">
        <v>764</v>
      </c>
      <c r="AR142" s="172">
        <v>649</v>
      </c>
      <c r="AS142" s="172">
        <v>572</v>
      </c>
      <c r="AT142" s="172">
        <v>440</v>
      </c>
      <c r="AU142" s="172">
        <v>504</v>
      </c>
      <c r="AV142" s="172">
        <v>579</v>
      </c>
      <c r="AW142" s="172">
        <v>497</v>
      </c>
      <c r="AX142" s="172">
        <v>575</v>
      </c>
      <c r="AY142" s="172">
        <v>499</v>
      </c>
      <c r="AZ142" s="172">
        <v>483</v>
      </c>
      <c r="BA142" s="172">
        <v>456</v>
      </c>
      <c r="BB142" s="173">
        <v>398</v>
      </c>
      <c r="BC142" s="174">
        <f t="shared" si="7"/>
        <v>31799</v>
      </c>
      <c r="BD142" s="168"/>
      <c r="BE142" s="169"/>
    </row>
    <row r="143" spans="1:57" s="110" customFormat="1" ht="12" thickBot="1" x14ac:dyDescent="0.25">
      <c r="A143" s="229" t="s">
        <v>9</v>
      </c>
      <c r="B143" s="230">
        <f t="shared" ref="B143:AG143" si="8">SUM(B115:B142)</f>
        <v>21709</v>
      </c>
      <c r="C143" s="230">
        <f t="shared" si="8"/>
        <v>25750</v>
      </c>
      <c r="D143" s="230">
        <f t="shared" si="8"/>
        <v>24884</v>
      </c>
      <c r="E143" s="230">
        <f t="shared" si="8"/>
        <v>25576</v>
      </c>
      <c r="F143" s="230">
        <f t="shared" si="8"/>
        <v>26884</v>
      </c>
      <c r="G143" s="230">
        <f t="shared" si="8"/>
        <v>30242</v>
      </c>
      <c r="H143" s="230">
        <f t="shared" si="8"/>
        <v>33182</v>
      </c>
      <c r="I143" s="230">
        <f t="shared" si="8"/>
        <v>29700</v>
      </c>
      <c r="J143" s="230">
        <f t="shared" si="8"/>
        <v>29230</v>
      </c>
      <c r="K143" s="230">
        <f t="shared" si="8"/>
        <v>26564</v>
      </c>
      <c r="L143" s="230">
        <f t="shared" si="8"/>
        <v>28806</v>
      </c>
      <c r="M143" s="230">
        <f t="shared" si="8"/>
        <v>28992</v>
      </c>
      <c r="N143" s="230">
        <f t="shared" si="8"/>
        <v>25275</v>
      </c>
      <c r="O143" s="230">
        <f t="shared" si="8"/>
        <v>25447</v>
      </c>
      <c r="P143" s="230">
        <f t="shared" si="8"/>
        <v>25318</v>
      </c>
      <c r="Q143" s="230">
        <f t="shared" si="8"/>
        <v>20001</v>
      </c>
      <c r="R143" s="230">
        <f t="shared" si="8"/>
        <v>20773</v>
      </c>
      <c r="S143" s="230">
        <f t="shared" si="8"/>
        <v>17676</v>
      </c>
      <c r="T143" s="230">
        <f t="shared" si="8"/>
        <v>19698</v>
      </c>
      <c r="U143" s="230">
        <f t="shared" si="8"/>
        <v>20040</v>
      </c>
      <c r="V143" s="230">
        <f t="shared" si="8"/>
        <v>19823</v>
      </c>
      <c r="W143" s="230">
        <f t="shared" si="8"/>
        <v>18791</v>
      </c>
      <c r="X143" s="230">
        <f t="shared" si="8"/>
        <v>19237</v>
      </c>
      <c r="Y143" s="230">
        <f t="shared" si="8"/>
        <v>18753</v>
      </c>
      <c r="Z143" s="230">
        <f t="shared" si="8"/>
        <v>16993</v>
      </c>
      <c r="AA143" s="230">
        <f t="shared" si="8"/>
        <v>17867</v>
      </c>
      <c r="AB143" s="230">
        <f t="shared" si="8"/>
        <v>18311</v>
      </c>
      <c r="AC143" s="230">
        <f t="shared" si="8"/>
        <v>17947</v>
      </c>
      <c r="AD143" s="230">
        <f t="shared" si="8"/>
        <v>18117</v>
      </c>
      <c r="AE143" s="230">
        <f t="shared" si="8"/>
        <v>19755</v>
      </c>
      <c r="AF143" s="230">
        <f t="shared" si="8"/>
        <v>20931</v>
      </c>
      <c r="AG143" s="230">
        <f t="shared" si="8"/>
        <v>24082</v>
      </c>
      <c r="AH143" s="230">
        <f t="shared" ref="AH143:BB143" si="9">SUM(AH115:AH142)</f>
        <v>29098</v>
      </c>
      <c r="AI143" s="230">
        <f t="shared" si="9"/>
        <v>30507</v>
      </c>
      <c r="AJ143" s="230">
        <f t="shared" si="9"/>
        <v>31940</v>
      </c>
      <c r="AK143" s="230">
        <f t="shared" si="9"/>
        <v>31231</v>
      </c>
      <c r="AL143" s="230">
        <f t="shared" si="9"/>
        <v>31250</v>
      </c>
      <c r="AM143" s="230">
        <f t="shared" si="9"/>
        <v>31175</v>
      </c>
      <c r="AN143" s="230">
        <f t="shared" si="9"/>
        <v>27299</v>
      </c>
      <c r="AO143" s="230">
        <f t="shared" si="9"/>
        <v>24002</v>
      </c>
      <c r="AP143" s="230">
        <f t="shared" si="9"/>
        <v>24299</v>
      </c>
      <c r="AQ143" s="230">
        <f t="shared" si="9"/>
        <v>26368</v>
      </c>
      <c r="AR143" s="230">
        <f t="shared" si="9"/>
        <v>25387</v>
      </c>
      <c r="AS143" s="230">
        <f t="shared" si="9"/>
        <v>22161</v>
      </c>
      <c r="AT143" s="230">
        <f t="shared" si="9"/>
        <v>22042</v>
      </c>
      <c r="AU143" s="230">
        <f t="shared" si="9"/>
        <v>22152</v>
      </c>
      <c r="AV143" s="230">
        <f t="shared" si="9"/>
        <v>20234</v>
      </c>
      <c r="AW143" s="230">
        <f t="shared" si="9"/>
        <v>19678</v>
      </c>
      <c r="AX143" s="230">
        <f t="shared" si="9"/>
        <v>19659</v>
      </c>
      <c r="AY143" s="230">
        <f t="shared" si="9"/>
        <v>19562</v>
      </c>
      <c r="AZ143" s="230">
        <f t="shared" si="9"/>
        <v>18064</v>
      </c>
      <c r="BA143" s="230">
        <f t="shared" si="9"/>
        <v>16665</v>
      </c>
      <c r="BB143" s="230">
        <f t="shared" si="9"/>
        <v>19718</v>
      </c>
      <c r="BC143" s="231">
        <f>SUM(BC115:BC142)</f>
        <v>1248845</v>
      </c>
    </row>
    <row r="144" spans="1:57" x14ac:dyDescent="0.2">
      <c r="A144" s="1" t="s">
        <v>39</v>
      </c>
    </row>
    <row r="145" spans="1:12" x14ac:dyDescent="0.2">
      <c r="A145" s="107" t="s">
        <v>50</v>
      </c>
    </row>
    <row r="146" spans="1:12" x14ac:dyDescent="0.2">
      <c r="A146" s="107"/>
    </row>
    <row r="147" spans="1:12" x14ac:dyDescent="0.2">
      <c r="A147" s="107"/>
    </row>
    <row r="148" spans="1:12" ht="16.5" thickBot="1" x14ac:dyDescent="0.3">
      <c r="A148" s="24" t="s">
        <v>52</v>
      </c>
    </row>
    <row r="149" spans="1:12" ht="12" thickBot="1" x14ac:dyDescent="0.25">
      <c r="A149" s="207" t="s">
        <v>24</v>
      </c>
      <c r="B149" s="208"/>
      <c r="C149" s="209"/>
      <c r="D149" s="209" t="s">
        <v>10</v>
      </c>
      <c r="E149" s="209"/>
      <c r="F149" s="209"/>
      <c r="G149" s="210"/>
      <c r="H149" s="208"/>
      <c r="I149" s="209"/>
      <c r="J149" s="209" t="s">
        <v>25</v>
      </c>
      <c r="K149" s="208"/>
      <c r="L149" s="210"/>
    </row>
    <row r="150" spans="1:12" ht="12" thickBot="1" x14ac:dyDescent="0.25">
      <c r="A150" s="211" t="s">
        <v>26</v>
      </c>
      <c r="B150" s="212" t="s">
        <v>27</v>
      </c>
      <c r="C150" s="212" t="s">
        <v>28</v>
      </c>
      <c r="D150" s="213" t="s">
        <v>29</v>
      </c>
      <c r="E150" s="212" t="s">
        <v>30</v>
      </c>
      <c r="F150" s="213" t="s">
        <v>19</v>
      </c>
      <c r="G150" s="212" t="s">
        <v>8</v>
      </c>
      <c r="H150" s="212" t="s">
        <v>20</v>
      </c>
      <c r="I150" s="214" t="s">
        <v>21</v>
      </c>
      <c r="J150" s="212" t="s">
        <v>22</v>
      </c>
      <c r="K150" s="212" t="s">
        <v>19</v>
      </c>
      <c r="L150" s="215" t="s">
        <v>8</v>
      </c>
    </row>
    <row r="151" spans="1:12" x14ac:dyDescent="0.2">
      <c r="A151" s="194" t="s">
        <v>31</v>
      </c>
      <c r="B151" s="197">
        <f>SUM(B19:B31)</f>
        <v>15645</v>
      </c>
      <c r="C151" s="198">
        <f>SUM(C19:C31)</f>
        <v>54101</v>
      </c>
      <c r="D151" s="198">
        <f>SUM(D19:D31)</f>
        <v>31298</v>
      </c>
      <c r="E151" s="198">
        <f>SUM(E19:E31)</f>
        <v>252986</v>
      </c>
      <c r="F151" s="199">
        <f>SUM(F19:F31)</f>
        <v>2764</v>
      </c>
      <c r="G151" s="216">
        <f>SUM(B151:F151)</f>
        <v>356794</v>
      </c>
      <c r="H151" s="197">
        <f>SUM(H19:H31)</f>
        <v>159595</v>
      </c>
      <c r="I151" s="198">
        <f>SUM(I19:I31)</f>
        <v>77905</v>
      </c>
      <c r="J151" s="198">
        <f>SUM(J19:J31)</f>
        <v>113944</v>
      </c>
      <c r="K151" s="199">
        <f>SUM(K19:K31)</f>
        <v>5350</v>
      </c>
      <c r="L151" s="216">
        <f>SUM(H151:K151)</f>
        <v>356794</v>
      </c>
    </row>
    <row r="152" spans="1:12" x14ac:dyDescent="0.2">
      <c r="A152" s="195" t="s">
        <v>32</v>
      </c>
      <c r="B152" s="200">
        <f>SUM(B32:B44)</f>
        <v>10326</v>
      </c>
      <c r="C152" s="192">
        <f>SUM(C32:C44)</f>
        <v>44637</v>
      </c>
      <c r="D152" s="192">
        <f>SUM(D32:D44)</f>
        <v>26246</v>
      </c>
      <c r="E152" s="192">
        <f>SUM(E32:E44)</f>
        <v>176646</v>
      </c>
      <c r="F152" s="201">
        <f>SUM(F32:F44)</f>
        <v>2562</v>
      </c>
      <c r="G152" s="217">
        <f>SUM(B152:F152)</f>
        <v>260417</v>
      </c>
      <c r="H152" s="200">
        <f>SUM(H32:H44)</f>
        <v>120447</v>
      </c>
      <c r="I152" s="192">
        <f>SUM(I32:I44)</f>
        <v>54828</v>
      </c>
      <c r="J152" s="192">
        <f>SUM(J32:J44)</f>
        <v>81545</v>
      </c>
      <c r="K152" s="201">
        <f>SUM(K32:K44)</f>
        <v>3597</v>
      </c>
      <c r="L152" s="217">
        <f>SUM(H152:K152)</f>
        <v>260417</v>
      </c>
    </row>
    <row r="153" spans="1:12" x14ac:dyDescent="0.2">
      <c r="A153" s="195" t="s">
        <v>33</v>
      </c>
      <c r="B153" s="202">
        <f>SUM(B45:B57)</f>
        <v>11349</v>
      </c>
      <c r="C153" s="193">
        <f>SUM(C45:C57)</f>
        <v>60702</v>
      </c>
      <c r="D153" s="193">
        <f>SUM(D45:D57)</f>
        <v>41299</v>
      </c>
      <c r="E153" s="193">
        <f>SUM(E45:E57)</f>
        <v>215026</v>
      </c>
      <c r="F153" s="203">
        <f>SUM(F45:F57)</f>
        <v>3267</v>
      </c>
      <c r="G153" s="217">
        <f>SUM(B153:F153)</f>
        <v>331643</v>
      </c>
      <c r="H153" s="202">
        <f>SUM(H45:H57)</f>
        <v>151213</v>
      </c>
      <c r="I153" s="193">
        <f>SUM(I45:I57)</f>
        <v>71406</v>
      </c>
      <c r="J153" s="193">
        <f>SUM(J45:J57)</f>
        <v>104364</v>
      </c>
      <c r="K153" s="203">
        <f>SUM(K45:K57)</f>
        <v>4660</v>
      </c>
      <c r="L153" s="217">
        <f>SUM(H153:K153)</f>
        <v>331643</v>
      </c>
    </row>
    <row r="154" spans="1:12" ht="12" thickBot="1" x14ac:dyDescent="0.25">
      <c r="A154" s="196" t="s">
        <v>34</v>
      </c>
      <c r="B154" s="204">
        <f>SUM(B58:B71)</f>
        <v>10445</v>
      </c>
      <c r="C154" s="205">
        <f>SUM(C58:C71)</f>
        <v>38624</v>
      </c>
      <c r="D154" s="205">
        <f>SUM(D58:D71)</f>
        <v>27312</v>
      </c>
      <c r="E154" s="205">
        <f>SUM(E58:E71)</f>
        <v>221143</v>
      </c>
      <c r="F154" s="206">
        <f>SUM(F58:F71)</f>
        <v>2467</v>
      </c>
      <c r="G154" s="218">
        <f>SUM(B154:F154)</f>
        <v>299991</v>
      </c>
      <c r="H154" s="204">
        <f>SUM(H58:H71)</f>
        <v>130844</v>
      </c>
      <c r="I154" s="205">
        <f>SUM(I58:I71)</f>
        <v>65248</v>
      </c>
      <c r="J154" s="205">
        <f>SUM(J58:J71)</f>
        <v>99317</v>
      </c>
      <c r="K154" s="206">
        <f>SUM(K58:K71)</f>
        <v>4582</v>
      </c>
      <c r="L154" s="218">
        <f>SUM(H154:K154)</f>
        <v>299991</v>
      </c>
    </row>
    <row r="155" spans="1:12" ht="12" thickBot="1" x14ac:dyDescent="0.25">
      <c r="A155" s="226" t="s">
        <v>35</v>
      </c>
      <c r="B155" s="227">
        <f>SUM(B151:B154)</f>
        <v>47765</v>
      </c>
      <c r="C155" s="227">
        <f>SUM(C151:C154)</f>
        <v>198064</v>
      </c>
      <c r="D155" s="227">
        <f>SUM(D151:D154)</f>
        <v>126155</v>
      </c>
      <c r="E155" s="227">
        <f>SUM(E151:E154)</f>
        <v>865801</v>
      </c>
      <c r="F155" s="227">
        <f>SUM(F151:F154)</f>
        <v>11060</v>
      </c>
      <c r="G155" s="228">
        <f>SUM(B155:F155)</f>
        <v>1248845</v>
      </c>
      <c r="H155" s="227">
        <f>SUM(H151:H154)</f>
        <v>562099</v>
      </c>
      <c r="I155" s="227">
        <f>SUM(I151:I154)</f>
        <v>269387</v>
      </c>
      <c r="J155" s="227">
        <f>SUM(J151:J154)</f>
        <v>399170</v>
      </c>
      <c r="K155" s="227">
        <f>SUM(K151:K154)</f>
        <v>18189</v>
      </c>
      <c r="L155" s="228">
        <f>SUM(L151:L154)</f>
        <v>1248845</v>
      </c>
    </row>
    <row r="156" spans="1:12" x14ac:dyDescent="0.2">
      <c r="A156" s="1" t="s">
        <v>39</v>
      </c>
    </row>
    <row r="157" spans="1:12" x14ac:dyDescent="0.2">
      <c r="A157" s="107" t="s">
        <v>50</v>
      </c>
    </row>
    <row r="158" spans="1:12" x14ac:dyDescent="0.2">
      <c r="A158" s="107"/>
    </row>
    <row r="159" spans="1:12" x14ac:dyDescent="0.2">
      <c r="A159" s="107"/>
    </row>
    <row r="160" spans="1:12" x14ac:dyDescent="0.2">
      <c r="A160" s="107"/>
    </row>
    <row r="161" spans="1:56" s="9" customFormat="1" x14ac:dyDescent="0.2">
      <c r="A161" s="232"/>
      <c r="P161" s="14"/>
    </row>
    <row r="162" spans="1:56" s="9" customFormat="1" x14ac:dyDescent="0.2">
      <c r="A162" s="232"/>
      <c r="P162" s="14"/>
    </row>
    <row r="163" spans="1:56" s="9" customFormat="1" x14ac:dyDescent="0.2">
      <c r="A163" s="232"/>
      <c r="P163" s="14"/>
    </row>
    <row r="164" spans="1:56" s="234" customFormat="1" ht="15.75" x14ac:dyDescent="0.25">
      <c r="A164" s="233"/>
      <c r="G164" s="235"/>
      <c r="P164" s="236"/>
    </row>
    <row r="165" spans="1:56" s="237" customFormat="1" ht="14.1" customHeight="1" x14ac:dyDescent="0.2">
      <c r="A165" s="259"/>
      <c r="B165" s="259"/>
      <c r="C165" s="259"/>
      <c r="D165" s="259"/>
      <c r="E165" s="259"/>
      <c r="F165" s="259"/>
      <c r="G165" s="259"/>
      <c r="H165" s="259"/>
      <c r="I165" s="259"/>
      <c r="J165" s="259"/>
      <c r="K165" s="259"/>
      <c r="L165" s="259"/>
      <c r="M165" s="259"/>
      <c r="N165" s="259"/>
      <c r="O165" s="259"/>
      <c r="P165" s="259"/>
      <c r="Q165" s="259"/>
      <c r="R165" s="259"/>
      <c r="S165" s="259"/>
      <c r="T165" s="259"/>
      <c r="U165" s="259"/>
      <c r="V165" s="259"/>
      <c r="W165" s="259"/>
      <c r="X165" s="259"/>
      <c r="Y165" s="259"/>
      <c r="Z165" s="259"/>
      <c r="AA165" s="259"/>
      <c r="AB165" s="259"/>
      <c r="AC165" s="259"/>
      <c r="AD165" s="259"/>
      <c r="AE165" s="259"/>
      <c r="AF165" s="259"/>
      <c r="AG165" s="259"/>
      <c r="AH165" s="259"/>
      <c r="AI165" s="259"/>
      <c r="AJ165" s="259"/>
      <c r="AK165" s="259"/>
      <c r="AL165" s="259"/>
      <c r="AM165" s="259"/>
      <c r="AN165" s="259"/>
      <c r="AO165" s="259"/>
      <c r="AP165" s="259"/>
      <c r="AQ165" s="259"/>
      <c r="AR165" s="259"/>
      <c r="AS165" s="259"/>
      <c r="AT165" s="259"/>
      <c r="AU165" s="259"/>
      <c r="AV165" s="259"/>
      <c r="AW165" s="259"/>
      <c r="AX165" s="259"/>
      <c r="AY165" s="259"/>
      <c r="AZ165" s="259"/>
      <c r="BA165" s="259"/>
      <c r="BB165" s="259"/>
      <c r="BC165" s="259"/>
      <c r="BD165" s="259"/>
    </row>
    <row r="166" spans="1:56" s="237" customFormat="1" ht="15" customHeight="1" x14ac:dyDescent="0.2">
      <c r="A166" s="259"/>
      <c r="B166" s="238"/>
      <c r="C166" s="238"/>
      <c r="D166" s="238"/>
      <c r="E166" s="238"/>
      <c r="F166" s="238"/>
      <c r="G166" s="238"/>
      <c r="H166" s="238"/>
      <c r="I166" s="238"/>
      <c r="J166" s="238"/>
      <c r="K166" s="238"/>
      <c r="L166" s="238"/>
      <c r="M166" s="238"/>
      <c r="N166" s="238"/>
      <c r="O166" s="238"/>
      <c r="P166" s="238"/>
      <c r="Q166" s="238"/>
      <c r="R166" s="238"/>
      <c r="S166" s="238"/>
      <c r="T166" s="238"/>
      <c r="U166" s="238"/>
      <c r="V166" s="238"/>
      <c r="W166" s="238"/>
      <c r="X166" s="238"/>
      <c r="Y166" s="238"/>
      <c r="Z166" s="238"/>
      <c r="AA166" s="238"/>
      <c r="AB166" s="238"/>
      <c r="AC166" s="238"/>
      <c r="AD166" s="238"/>
      <c r="AE166" s="238"/>
      <c r="AF166" s="238"/>
      <c r="AG166" s="238"/>
      <c r="AH166" s="238"/>
      <c r="AI166" s="238"/>
      <c r="AJ166" s="238"/>
      <c r="AK166" s="238"/>
      <c r="AL166" s="238"/>
      <c r="AM166" s="238"/>
      <c r="AN166" s="238"/>
      <c r="AO166" s="238"/>
      <c r="AP166" s="238"/>
      <c r="AQ166" s="238"/>
      <c r="AR166" s="238"/>
      <c r="AS166" s="238"/>
      <c r="AT166" s="238"/>
      <c r="AU166" s="238"/>
      <c r="AV166" s="238"/>
      <c r="AW166" s="238"/>
      <c r="AX166" s="238"/>
      <c r="AY166" s="238"/>
      <c r="AZ166" s="238"/>
      <c r="BA166" s="238"/>
      <c r="BB166" s="238"/>
      <c r="BC166" s="238"/>
    </row>
    <row r="167" spans="1:56" s="237" customFormat="1" x14ac:dyDescent="0.2">
      <c r="A167" s="236"/>
      <c r="B167" s="239"/>
      <c r="C167" s="239"/>
      <c r="D167" s="239"/>
      <c r="E167" s="239"/>
      <c r="F167" s="239"/>
      <c r="G167" s="239"/>
      <c r="H167" s="239"/>
      <c r="I167" s="239"/>
      <c r="J167" s="239"/>
      <c r="K167" s="239"/>
      <c r="L167" s="239"/>
      <c r="M167" s="239"/>
      <c r="N167" s="239"/>
      <c r="O167" s="239"/>
      <c r="P167" s="239"/>
      <c r="Q167" s="239"/>
      <c r="R167" s="239"/>
      <c r="S167" s="239"/>
      <c r="T167" s="239"/>
      <c r="U167" s="239"/>
      <c r="V167" s="239"/>
      <c r="W167" s="239"/>
      <c r="X167" s="239"/>
      <c r="Y167" s="239"/>
      <c r="Z167" s="239"/>
      <c r="AA167" s="239"/>
      <c r="AB167" s="239"/>
      <c r="AC167" s="239"/>
      <c r="AD167" s="239"/>
      <c r="AE167" s="239"/>
      <c r="AF167" s="239"/>
      <c r="AG167" s="239"/>
      <c r="AH167" s="239"/>
      <c r="AI167" s="239"/>
      <c r="AJ167" s="239"/>
      <c r="AK167" s="239"/>
      <c r="AL167" s="239"/>
      <c r="AM167" s="239"/>
      <c r="AN167" s="239"/>
      <c r="AO167" s="239"/>
      <c r="AP167" s="239"/>
      <c r="AQ167" s="239"/>
      <c r="AR167" s="239"/>
      <c r="AS167" s="239"/>
      <c r="AT167" s="239"/>
      <c r="AU167" s="239"/>
      <c r="AV167" s="239"/>
      <c r="AW167" s="239"/>
      <c r="AX167" s="239"/>
      <c r="AY167" s="239"/>
      <c r="AZ167" s="239"/>
      <c r="BA167" s="239"/>
      <c r="BB167" s="239"/>
      <c r="BC167" s="240"/>
    </row>
    <row r="168" spans="1:56" s="237" customFormat="1" x14ac:dyDescent="0.2">
      <c r="A168" s="236"/>
      <c r="B168" s="240"/>
      <c r="C168" s="240"/>
      <c r="D168" s="240"/>
      <c r="E168" s="240"/>
      <c r="F168" s="240"/>
      <c r="G168" s="240"/>
      <c r="H168" s="240"/>
      <c r="I168" s="240"/>
      <c r="J168" s="240"/>
      <c r="K168" s="240"/>
      <c r="L168" s="240"/>
      <c r="M168" s="240"/>
      <c r="N168" s="240"/>
      <c r="O168" s="240"/>
      <c r="P168" s="240"/>
      <c r="Q168" s="240"/>
      <c r="R168" s="240"/>
      <c r="S168" s="240"/>
      <c r="T168" s="240"/>
      <c r="U168" s="240"/>
      <c r="V168" s="240"/>
      <c r="W168" s="240"/>
      <c r="X168" s="240"/>
      <c r="Y168" s="240"/>
      <c r="Z168" s="240"/>
      <c r="AA168" s="240"/>
      <c r="AB168" s="240"/>
      <c r="AC168" s="240"/>
      <c r="AD168" s="240"/>
      <c r="AE168" s="240"/>
      <c r="AF168" s="240"/>
      <c r="AG168" s="240"/>
      <c r="AH168" s="240"/>
      <c r="AI168" s="240"/>
      <c r="AJ168" s="240"/>
      <c r="AK168" s="240"/>
      <c r="AL168" s="240"/>
      <c r="AM168" s="240"/>
      <c r="AN168" s="240"/>
      <c r="AO168" s="240"/>
      <c r="AP168" s="240"/>
      <c r="AQ168" s="240"/>
      <c r="AR168" s="240"/>
      <c r="AS168" s="240"/>
      <c r="AT168" s="240"/>
      <c r="AU168" s="240"/>
      <c r="AV168" s="240"/>
      <c r="AW168" s="240"/>
      <c r="AX168" s="240"/>
      <c r="AY168" s="240"/>
      <c r="AZ168" s="240"/>
      <c r="BA168" s="240"/>
      <c r="BB168" s="240"/>
      <c r="BC168" s="240"/>
    </row>
    <row r="169" spans="1:56" s="237" customFormat="1" x14ac:dyDescent="0.2">
      <c r="A169" s="236"/>
      <c r="B169" s="240"/>
      <c r="C169" s="240"/>
      <c r="D169" s="240"/>
      <c r="E169" s="240"/>
      <c r="F169" s="240"/>
      <c r="G169" s="240"/>
      <c r="H169" s="240"/>
      <c r="I169" s="240"/>
      <c r="J169" s="240"/>
      <c r="K169" s="240"/>
      <c r="L169" s="240"/>
      <c r="M169" s="240"/>
      <c r="N169" s="240"/>
      <c r="O169" s="240"/>
      <c r="P169" s="240"/>
      <c r="Q169" s="240"/>
      <c r="R169" s="240"/>
      <c r="S169" s="240"/>
      <c r="T169" s="240"/>
      <c r="U169" s="240"/>
      <c r="V169" s="240"/>
      <c r="W169" s="240"/>
      <c r="X169" s="240"/>
      <c r="Y169" s="240"/>
      <c r="Z169" s="240"/>
      <c r="AA169" s="240"/>
      <c r="AB169" s="240"/>
      <c r="AC169" s="240"/>
      <c r="AD169" s="240"/>
      <c r="AE169" s="240"/>
      <c r="AF169" s="240"/>
      <c r="AG169" s="240"/>
      <c r="AH169" s="240"/>
      <c r="AI169" s="240"/>
      <c r="AJ169" s="240"/>
      <c r="AK169" s="240"/>
      <c r="AL169" s="240"/>
      <c r="AM169" s="240"/>
      <c r="AN169" s="240"/>
      <c r="AO169" s="240"/>
      <c r="AP169" s="240"/>
      <c r="AQ169" s="240"/>
      <c r="AR169" s="240"/>
      <c r="AS169" s="240"/>
      <c r="AT169" s="240"/>
      <c r="AU169" s="240"/>
      <c r="AV169" s="240"/>
      <c r="AW169" s="240"/>
      <c r="AX169" s="240"/>
      <c r="AY169" s="240"/>
      <c r="AZ169" s="240"/>
      <c r="BA169" s="240"/>
      <c r="BB169" s="240"/>
      <c r="BC169" s="240"/>
    </row>
    <row r="170" spans="1:56" s="237" customFormat="1" x14ac:dyDescent="0.2">
      <c r="A170" s="236"/>
      <c r="B170" s="240"/>
      <c r="C170" s="240"/>
      <c r="D170" s="240"/>
      <c r="E170" s="240"/>
      <c r="F170" s="240"/>
      <c r="G170" s="240"/>
      <c r="H170" s="240"/>
      <c r="I170" s="240"/>
      <c r="J170" s="240"/>
      <c r="K170" s="240"/>
      <c r="L170" s="240"/>
      <c r="M170" s="240"/>
      <c r="N170" s="240"/>
      <c r="O170" s="240"/>
      <c r="P170" s="240"/>
      <c r="Q170" s="240"/>
      <c r="R170" s="240"/>
      <c r="S170" s="240"/>
      <c r="T170" s="240"/>
      <c r="U170" s="240"/>
      <c r="V170" s="240"/>
      <c r="W170" s="240"/>
      <c r="X170" s="240"/>
      <c r="Y170" s="240"/>
      <c r="Z170" s="240"/>
      <c r="AA170" s="240"/>
      <c r="AB170" s="240"/>
      <c r="AC170" s="240"/>
      <c r="AD170" s="240"/>
      <c r="AE170" s="240"/>
      <c r="AF170" s="240"/>
      <c r="AG170" s="240"/>
      <c r="AH170" s="240"/>
      <c r="AI170" s="240"/>
      <c r="AJ170" s="240"/>
      <c r="AK170" s="240"/>
      <c r="AL170" s="240"/>
      <c r="AM170" s="240"/>
      <c r="AN170" s="240"/>
      <c r="AO170" s="240"/>
      <c r="AP170" s="240"/>
      <c r="AQ170" s="240"/>
      <c r="AR170" s="240"/>
      <c r="AS170" s="240"/>
      <c r="AT170" s="240"/>
      <c r="AU170" s="240"/>
      <c r="AV170" s="240"/>
      <c r="AW170" s="240"/>
      <c r="AX170" s="240"/>
      <c r="AY170" s="240"/>
      <c r="AZ170" s="240"/>
      <c r="BA170" s="240"/>
      <c r="BB170" s="240"/>
      <c r="BC170" s="240"/>
    </row>
    <row r="171" spans="1:56" s="237" customFormat="1" x14ac:dyDescent="0.2">
      <c r="A171" s="236"/>
      <c r="B171" s="240"/>
      <c r="C171" s="240"/>
      <c r="D171" s="240"/>
      <c r="E171" s="240"/>
      <c r="F171" s="240"/>
      <c r="G171" s="240"/>
      <c r="H171" s="240"/>
      <c r="I171" s="240"/>
      <c r="J171" s="240"/>
      <c r="K171" s="240"/>
      <c r="L171" s="240"/>
      <c r="M171" s="240"/>
      <c r="N171" s="240"/>
      <c r="O171" s="240"/>
      <c r="P171" s="240"/>
      <c r="Q171" s="240"/>
      <c r="R171" s="240"/>
      <c r="S171" s="240"/>
      <c r="T171" s="240"/>
      <c r="U171" s="240"/>
      <c r="V171" s="240"/>
      <c r="W171" s="240"/>
      <c r="X171" s="240"/>
      <c r="Y171" s="240"/>
      <c r="Z171" s="240"/>
      <c r="AA171" s="240"/>
      <c r="AB171" s="240"/>
      <c r="AC171" s="240"/>
      <c r="AD171" s="240"/>
      <c r="AE171" s="240"/>
      <c r="AF171" s="240"/>
      <c r="AG171" s="240"/>
      <c r="AH171" s="240"/>
      <c r="AI171" s="240"/>
      <c r="AJ171" s="240"/>
      <c r="AK171" s="240"/>
      <c r="AL171" s="240"/>
      <c r="AM171" s="240"/>
      <c r="AN171" s="240"/>
      <c r="AO171" s="240"/>
      <c r="AP171" s="240"/>
      <c r="AQ171" s="240"/>
      <c r="AR171" s="240"/>
      <c r="AS171" s="240"/>
      <c r="AT171" s="240"/>
      <c r="AU171" s="240"/>
      <c r="AV171" s="240"/>
      <c r="AW171" s="240"/>
      <c r="AX171" s="240"/>
      <c r="AY171" s="240"/>
      <c r="AZ171" s="240"/>
      <c r="BA171" s="240"/>
      <c r="BB171" s="240"/>
      <c r="BC171" s="240"/>
    </row>
    <row r="172" spans="1:56" s="237" customFormat="1" x14ac:dyDescent="0.2">
      <c r="A172" s="236"/>
      <c r="B172" s="189"/>
      <c r="C172" s="189"/>
      <c r="D172" s="189"/>
      <c r="E172" s="189"/>
      <c r="F172" s="189"/>
      <c r="G172" s="189"/>
      <c r="H172" s="189"/>
      <c r="I172" s="189"/>
      <c r="J172" s="189"/>
      <c r="K172" s="189"/>
      <c r="L172" s="189"/>
      <c r="M172" s="189"/>
      <c r="N172" s="189"/>
      <c r="O172" s="189"/>
      <c r="P172" s="189"/>
      <c r="Q172" s="189"/>
      <c r="R172" s="189"/>
      <c r="S172" s="189"/>
      <c r="T172" s="189"/>
      <c r="U172" s="189"/>
      <c r="V172" s="189"/>
      <c r="W172" s="189"/>
      <c r="X172" s="189"/>
      <c r="Y172" s="189"/>
      <c r="Z172" s="189"/>
      <c r="AA172" s="189"/>
      <c r="AB172" s="189"/>
      <c r="AC172" s="189"/>
      <c r="AD172" s="189"/>
      <c r="AE172" s="189"/>
      <c r="AF172" s="189"/>
      <c r="AG172" s="189"/>
      <c r="AH172" s="189"/>
      <c r="AI172" s="189"/>
      <c r="AJ172" s="189"/>
      <c r="AK172" s="189"/>
      <c r="AL172" s="189"/>
      <c r="AM172" s="189"/>
      <c r="AN172" s="189"/>
      <c r="AO172" s="189"/>
      <c r="AP172" s="189"/>
      <c r="AQ172" s="189"/>
      <c r="AR172" s="189"/>
      <c r="AS172" s="189"/>
      <c r="AT172" s="189"/>
      <c r="AU172" s="189"/>
      <c r="AV172" s="189"/>
      <c r="AW172" s="189"/>
      <c r="AX172" s="189"/>
      <c r="AY172" s="189"/>
      <c r="AZ172" s="189"/>
      <c r="BA172" s="189"/>
      <c r="BB172" s="189"/>
      <c r="BC172" s="240"/>
    </row>
    <row r="173" spans="1:56" s="237" customFormat="1" x14ac:dyDescent="0.2">
      <c r="A173" s="236"/>
      <c r="B173" s="240"/>
      <c r="C173" s="240"/>
      <c r="D173" s="240"/>
      <c r="E173" s="240"/>
      <c r="F173" s="240"/>
      <c r="G173" s="240"/>
      <c r="H173" s="240"/>
      <c r="I173" s="240"/>
      <c r="J173" s="240"/>
      <c r="K173" s="240"/>
      <c r="L173" s="240"/>
      <c r="M173" s="240"/>
      <c r="N173" s="240"/>
      <c r="O173" s="240"/>
      <c r="P173" s="240"/>
      <c r="Q173" s="240"/>
      <c r="R173" s="240"/>
      <c r="S173" s="240"/>
      <c r="T173" s="240"/>
      <c r="U173" s="240"/>
      <c r="V173" s="240"/>
      <c r="W173" s="240"/>
      <c r="X173" s="240"/>
      <c r="Y173" s="240"/>
      <c r="Z173" s="240"/>
      <c r="AA173" s="240"/>
      <c r="AB173" s="240"/>
      <c r="AC173" s="240"/>
      <c r="AD173" s="240"/>
      <c r="AE173" s="240"/>
      <c r="AF173" s="240"/>
      <c r="AG173" s="240"/>
      <c r="AH173" s="240"/>
      <c r="AI173" s="240"/>
      <c r="AJ173" s="240"/>
      <c r="AK173" s="240"/>
      <c r="AL173" s="240"/>
      <c r="AM173" s="240"/>
      <c r="AN173" s="240"/>
      <c r="AO173" s="240"/>
      <c r="AP173" s="240"/>
      <c r="AQ173" s="240"/>
      <c r="AR173" s="240"/>
      <c r="AS173" s="240"/>
      <c r="AT173" s="240"/>
      <c r="AU173" s="240"/>
      <c r="AV173" s="240"/>
      <c r="AW173" s="240"/>
      <c r="AX173" s="240"/>
      <c r="AY173" s="240"/>
      <c r="AZ173" s="240"/>
      <c r="BA173" s="240"/>
      <c r="BB173" s="240"/>
      <c r="BC173" s="240"/>
    </row>
    <row r="174" spans="1:56" s="237" customFormat="1" x14ac:dyDescent="0.2">
      <c r="A174" s="236"/>
      <c r="B174" s="240"/>
      <c r="C174" s="240"/>
      <c r="D174" s="240"/>
      <c r="E174" s="240"/>
      <c r="F174" s="240"/>
      <c r="G174" s="240"/>
      <c r="H174" s="240"/>
      <c r="I174" s="240"/>
      <c r="J174" s="240"/>
      <c r="K174" s="240"/>
      <c r="L174" s="240"/>
      <c r="M174" s="240"/>
      <c r="N174" s="240"/>
      <c r="O174" s="240"/>
      <c r="P174" s="240"/>
      <c r="Q174" s="240"/>
      <c r="R174" s="240"/>
      <c r="S174" s="240"/>
      <c r="T174" s="240"/>
      <c r="U174" s="240"/>
      <c r="V174" s="240"/>
      <c r="W174" s="240"/>
      <c r="X174" s="240"/>
      <c r="Y174" s="240"/>
      <c r="Z174" s="240"/>
      <c r="AA174" s="240"/>
      <c r="AB174" s="240"/>
      <c r="AC174" s="240"/>
      <c r="AD174" s="240"/>
      <c r="AE174" s="240"/>
      <c r="AF174" s="240"/>
      <c r="AG174" s="240"/>
      <c r="AH174" s="240"/>
      <c r="AI174" s="240"/>
      <c r="AJ174" s="240"/>
      <c r="AK174" s="240"/>
      <c r="AL174" s="240"/>
      <c r="AM174" s="240"/>
      <c r="AN174" s="240"/>
      <c r="AO174" s="240"/>
      <c r="AP174" s="240"/>
      <c r="AQ174" s="240"/>
      <c r="AR174" s="240"/>
      <c r="AS174" s="240"/>
      <c r="AT174" s="240"/>
      <c r="AU174" s="240"/>
      <c r="AV174" s="240"/>
      <c r="AW174" s="240"/>
      <c r="AX174" s="240"/>
      <c r="AY174" s="240"/>
      <c r="AZ174" s="240"/>
      <c r="BA174" s="240"/>
      <c r="BB174" s="240"/>
      <c r="BC174" s="240"/>
    </row>
    <row r="175" spans="1:56" s="237" customFormat="1" x14ac:dyDescent="0.2">
      <c r="A175" s="236"/>
      <c r="B175" s="240"/>
      <c r="C175" s="240"/>
      <c r="D175" s="240"/>
      <c r="E175" s="240"/>
      <c r="F175" s="240"/>
      <c r="G175" s="240"/>
      <c r="H175" s="240"/>
      <c r="I175" s="240"/>
      <c r="J175" s="240"/>
      <c r="K175" s="240"/>
      <c r="L175" s="240"/>
      <c r="M175" s="240"/>
      <c r="N175" s="240"/>
      <c r="O175" s="240"/>
      <c r="P175" s="240"/>
      <c r="Q175" s="240"/>
      <c r="R175" s="240"/>
      <c r="S175" s="240"/>
      <c r="T175" s="240"/>
      <c r="U175" s="240"/>
      <c r="V175" s="240"/>
      <c r="W175" s="240"/>
      <c r="X175" s="240"/>
      <c r="Y175" s="240"/>
      <c r="Z175" s="240"/>
      <c r="AA175" s="240"/>
      <c r="AB175" s="240"/>
      <c r="AC175" s="240"/>
      <c r="AD175" s="240"/>
      <c r="AE175" s="240"/>
      <c r="AF175" s="240"/>
      <c r="AG175" s="240"/>
      <c r="AH175" s="240"/>
      <c r="AI175" s="240"/>
      <c r="AJ175" s="240"/>
      <c r="AK175" s="240"/>
      <c r="AL175" s="240"/>
      <c r="AM175" s="240"/>
      <c r="AN175" s="240"/>
      <c r="AO175" s="240"/>
      <c r="AP175" s="240"/>
      <c r="AQ175" s="240"/>
      <c r="AR175" s="240"/>
      <c r="AS175" s="240"/>
      <c r="AT175" s="240"/>
      <c r="AU175" s="240"/>
      <c r="AV175" s="240"/>
      <c r="AW175" s="240"/>
      <c r="AX175" s="240"/>
      <c r="AY175" s="240"/>
      <c r="AZ175" s="240"/>
      <c r="BA175" s="240"/>
      <c r="BB175" s="240"/>
      <c r="BC175" s="240"/>
    </row>
    <row r="176" spans="1:56" s="237" customFormat="1" x14ac:dyDescent="0.2">
      <c r="A176" s="236"/>
      <c r="B176" s="240"/>
      <c r="C176" s="240"/>
      <c r="D176" s="240"/>
      <c r="E176" s="240"/>
      <c r="F176" s="240"/>
      <c r="G176" s="240"/>
      <c r="H176" s="240"/>
      <c r="I176" s="240"/>
      <c r="J176" s="240"/>
      <c r="K176" s="240"/>
      <c r="L176" s="240"/>
      <c r="M176" s="240"/>
      <c r="N176" s="240"/>
      <c r="O176" s="240"/>
      <c r="P176" s="240"/>
      <c r="Q176" s="240"/>
      <c r="R176" s="240"/>
      <c r="S176" s="240"/>
      <c r="T176" s="240"/>
      <c r="U176" s="240"/>
      <c r="V176" s="240"/>
      <c r="W176" s="240"/>
      <c r="X176" s="240"/>
      <c r="Y176" s="240"/>
      <c r="Z176" s="240"/>
      <c r="AA176" s="240"/>
      <c r="AB176" s="240"/>
      <c r="AC176" s="240"/>
      <c r="AD176" s="240"/>
      <c r="AE176" s="240"/>
      <c r="AF176" s="240"/>
      <c r="AG176" s="240"/>
      <c r="AH176" s="240"/>
      <c r="AI176" s="240"/>
      <c r="AJ176" s="240"/>
      <c r="AK176" s="240"/>
      <c r="AL176" s="240"/>
      <c r="AM176" s="240"/>
      <c r="AN176" s="240"/>
      <c r="AO176" s="240"/>
      <c r="AP176" s="240"/>
      <c r="AQ176" s="240"/>
      <c r="AR176" s="240"/>
      <c r="AS176" s="240"/>
      <c r="AT176" s="240"/>
      <c r="AU176" s="240"/>
      <c r="AV176" s="240"/>
      <c r="AW176" s="240"/>
      <c r="AX176" s="240"/>
      <c r="AY176" s="240"/>
      <c r="AZ176" s="240"/>
      <c r="BA176" s="240"/>
      <c r="BB176" s="240"/>
      <c r="BC176" s="240"/>
    </row>
    <row r="177" spans="1:55" s="237" customFormat="1" x14ac:dyDescent="0.2">
      <c r="A177" s="236"/>
      <c r="B177" s="240"/>
      <c r="C177" s="240"/>
      <c r="D177" s="240"/>
      <c r="E177" s="240"/>
      <c r="F177" s="240"/>
      <c r="G177" s="240"/>
      <c r="H177" s="240"/>
      <c r="I177" s="240"/>
      <c r="J177" s="240"/>
      <c r="K177" s="240"/>
      <c r="L177" s="240"/>
      <c r="M177" s="240"/>
      <c r="N177" s="240"/>
      <c r="O177" s="240"/>
      <c r="P177" s="240"/>
      <c r="Q177" s="240"/>
      <c r="R177" s="240"/>
      <c r="S177" s="240"/>
      <c r="T177" s="240"/>
      <c r="U177" s="240"/>
      <c r="V177" s="240"/>
      <c r="W177" s="240"/>
      <c r="X177" s="240"/>
      <c r="Y177" s="240"/>
      <c r="Z177" s="240"/>
      <c r="AA177" s="240"/>
      <c r="AB177" s="240"/>
      <c r="AC177" s="240"/>
      <c r="AD177" s="240"/>
      <c r="AE177" s="240"/>
      <c r="AF177" s="240"/>
      <c r="AG177" s="240"/>
      <c r="AH177" s="240"/>
      <c r="AI177" s="240"/>
      <c r="AJ177" s="240"/>
      <c r="AK177" s="240"/>
      <c r="AL177" s="240"/>
      <c r="AM177" s="240"/>
      <c r="AN177" s="240"/>
      <c r="AO177" s="240"/>
      <c r="AP177" s="240"/>
      <c r="AQ177" s="240"/>
      <c r="AR177" s="240"/>
      <c r="AS177" s="240"/>
      <c r="AT177" s="240"/>
      <c r="AU177" s="240"/>
      <c r="AV177" s="240"/>
      <c r="AW177" s="240"/>
      <c r="AX177" s="240"/>
      <c r="AY177" s="240"/>
      <c r="AZ177" s="240"/>
      <c r="BA177" s="240"/>
      <c r="BB177" s="240"/>
      <c r="BC177" s="240"/>
    </row>
    <row r="178" spans="1:55" s="237" customFormat="1" x14ac:dyDescent="0.2">
      <c r="A178" s="236"/>
      <c r="B178" s="240"/>
      <c r="C178" s="240"/>
      <c r="D178" s="240"/>
      <c r="E178" s="240"/>
      <c r="F178" s="240"/>
      <c r="G178" s="240"/>
      <c r="H178" s="240"/>
      <c r="I178" s="240"/>
      <c r="J178" s="240"/>
      <c r="K178" s="240"/>
      <c r="L178" s="240"/>
      <c r="M178" s="240"/>
      <c r="N178" s="240"/>
      <c r="O178" s="240"/>
      <c r="P178" s="240"/>
      <c r="Q178" s="240"/>
      <c r="R178" s="240"/>
      <c r="S178" s="240"/>
      <c r="T178" s="240"/>
      <c r="U178" s="240"/>
      <c r="V178" s="240"/>
      <c r="W178" s="240"/>
      <c r="X178" s="240"/>
      <c r="Y178" s="240"/>
      <c r="Z178" s="240"/>
      <c r="AA178" s="240"/>
      <c r="AB178" s="240"/>
      <c r="AC178" s="240"/>
      <c r="AD178" s="240"/>
      <c r="AE178" s="240"/>
      <c r="AF178" s="240"/>
      <c r="AG178" s="240"/>
      <c r="AH178" s="240"/>
      <c r="AI178" s="240"/>
      <c r="AJ178" s="240"/>
      <c r="AK178" s="240"/>
      <c r="AL178" s="240"/>
      <c r="AM178" s="240"/>
      <c r="AN178" s="240"/>
      <c r="AO178" s="240"/>
      <c r="AP178" s="240"/>
      <c r="AQ178" s="240"/>
      <c r="AR178" s="240"/>
      <c r="AS178" s="240"/>
      <c r="AT178" s="240"/>
      <c r="AU178" s="240"/>
      <c r="AV178" s="240"/>
      <c r="AW178" s="240"/>
      <c r="AX178" s="240"/>
      <c r="AY178" s="240"/>
      <c r="AZ178" s="240"/>
      <c r="BA178" s="240"/>
      <c r="BB178" s="240"/>
      <c r="BC178" s="240"/>
    </row>
    <row r="179" spans="1:55" s="237" customFormat="1" x14ac:dyDescent="0.2">
      <c r="A179" s="236"/>
      <c r="B179" s="240"/>
      <c r="C179" s="240"/>
      <c r="D179" s="240"/>
      <c r="E179" s="240"/>
      <c r="F179" s="240"/>
      <c r="G179" s="240"/>
      <c r="H179" s="240"/>
      <c r="I179" s="240"/>
      <c r="J179" s="240"/>
      <c r="K179" s="240"/>
      <c r="L179" s="240"/>
      <c r="M179" s="240"/>
      <c r="N179" s="240"/>
      <c r="O179" s="240"/>
      <c r="P179" s="240"/>
      <c r="Q179" s="240"/>
      <c r="R179" s="240"/>
      <c r="S179" s="240"/>
      <c r="T179" s="240"/>
      <c r="U179" s="240"/>
      <c r="V179" s="240"/>
      <c r="W179" s="240"/>
      <c r="X179" s="240"/>
      <c r="Y179" s="240"/>
      <c r="Z179" s="240"/>
      <c r="AA179" s="240"/>
      <c r="AB179" s="240"/>
      <c r="AC179" s="240"/>
      <c r="AD179" s="240"/>
      <c r="AE179" s="240"/>
      <c r="AF179" s="240"/>
      <c r="AG179" s="240"/>
      <c r="AH179" s="240"/>
      <c r="AI179" s="240"/>
      <c r="AJ179" s="240"/>
      <c r="AK179" s="240"/>
      <c r="AL179" s="240"/>
      <c r="AM179" s="240"/>
      <c r="AN179" s="240"/>
      <c r="AO179" s="240"/>
      <c r="AP179" s="240"/>
      <c r="AQ179" s="240"/>
      <c r="AR179" s="240"/>
      <c r="AS179" s="240"/>
      <c r="AT179" s="240"/>
      <c r="AU179" s="240"/>
      <c r="AV179" s="240"/>
      <c r="AW179" s="240"/>
      <c r="AX179" s="240"/>
      <c r="AY179" s="240"/>
      <c r="AZ179" s="240"/>
      <c r="BA179" s="240"/>
      <c r="BB179" s="240"/>
      <c r="BC179" s="240"/>
    </row>
    <row r="180" spans="1:55" s="237" customFormat="1" x14ac:dyDescent="0.2">
      <c r="A180" s="236"/>
      <c r="B180" s="240"/>
      <c r="C180" s="240"/>
      <c r="D180" s="240"/>
      <c r="E180" s="240"/>
      <c r="F180" s="240"/>
      <c r="G180" s="240"/>
      <c r="H180" s="240"/>
      <c r="I180" s="240"/>
      <c r="J180" s="240"/>
      <c r="K180" s="240"/>
      <c r="L180" s="240"/>
      <c r="M180" s="240"/>
      <c r="N180" s="240"/>
      <c r="O180" s="240"/>
      <c r="P180" s="240"/>
      <c r="Q180" s="240"/>
      <c r="R180" s="240"/>
      <c r="S180" s="240"/>
      <c r="T180" s="240"/>
      <c r="U180" s="240"/>
      <c r="V180" s="240"/>
      <c r="W180" s="240"/>
      <c r="X180" s="240"/>
      <c r="Y180" s="240"/>
      <c r="Z180" s="240"/>
      <c r="AA180" s="240"/>
      <c r="AB180" s="240"/>
      <c r="AC180" s="240"/>
      <c r="AD180" s="240"/>
      <c r="AE180" s="240"/>
      <c r="AF180" s="240"/>
      <c r="AG180" s="240"/>
      <c r="AH180" s="240"/>
      <c r="AI180" s="240"/>
      <c r="AJ180" s="240"/>
      <c r="AK180" s="240"/>
      <c r="AL180" s="240"/>
      <c r="AM180" s="240"/>
      <c r="AN180" s="240"/>
      <c r="AO180" s="240"/>
      <c r="AP180" s="240"/>
      <c r="AQ180" s="240"/>
      <c r="AR180" s="240"/>
      <c r="AS180" s="240"/>
      <c r="AT180" s="240"/>
      <c r="AU180" s="240"/>
      <c r="AV180" s="240"/>
      <c r="AW180" s="240"/>
      <c r="AX180" s="240"/>
      <c r="AY180" s="240"/>
      <c r="AZ180" s="240"/>
      <c r="BA180" s="240"/>
      <c r="BB180" s="240"/>
      <c r="BC180" s="240"/>
    </row>
    <row r="181" spans="1:55" s="237" customFormat="1" x14ac:dyDescent="0.2">
      <c r="A181" s="236"/>
      <c r="B181" s="240"/>
      <c r="C181" s="240"/>
      <c r="D181" s="240"/>
      <c r="E181" s="240"/>
      <c r="F181" s="240"/>
      <c r="G181" s="240"/>
      <c r="H181" s="240"/>
      <c r="I181" s="240"/>
      <c r="J181" s="240"/>
      <c r="K181" s="240"/>
      <c r="L181" s="240"/>
      <c r="M181" s="240"/>
      <c r="N181" s="240"/>
      <c r="O181" s="240"/>
      <c r="P181" s="240"/>
      <c r="Q181" s="240"/>
      <c r="R181" s="240"/>
      <c r="S181" s="240"/>
      <c r="T181" s="240"/>
      <c r="U181" s="240"/>
      <c r="V181" s="240"/>
      <c r="W181" s="240"/>
      <c r="X181" s="240"/>
      <c r="Y181" s="240"/>
      <c r="Z181" s="240"/>
      <c r="AA181" s="240"/>
      <c r="AB181" s="240"/>
      <c r="AC181" s="240"/>
      <c r="AD181" s="240"/>
      <c r="AE181" s="240"/>
      <c r="AF181" s="240"/>
      <c r="AG181" s="240"/>
      <c r="AH181" s="240"/>
      <c r="AI181" s="240"/>
      <c r="AJ181" s="240"/>
      <c r="AK181" s="240"/>
      <c r="AL181" s="240"/>
      <c r="AM181" s="240"/>
      <c r="AN181" s="240"/>
      <c r="AO181" s="240"/>
      <c r="AP181" s="240"/>
      <c r="AQ181" s="240"/>
      <c r="AR181" s="240"/>
      <c r="AS181" s="240"/>
      <c r="AT181" s="240"/>
      <c r="AU181" s="240"/>
      <c r="AV181" s="240"/>
      <c r="AW181" s="240"/>
      <c r="AX181" s="240"/>
      <c r="AY181" s="240"/>
      <c r="AZ181" s="240"/>
      <c r="BA181" s="240"/>
      <c r="BB181" s="240"/>
      <c r="BC181" s="240"/>
    </row>
    <row r="182" spans="1:55" s="237" customFormat="1" x14ac:dyDescent="0.2">
      <c r="A182" s="236"/>
      <c r="B182" s="240"/>
      <c r="C182" s="240"/>
      <c r="D182" s="240"/>
      <c r="E182" s="240"/>
      <c r="F182" s="240"/>
      <c r="G182" s="240"/>
      <c r="H182" s="240"/>
      <c r="I182" s="240"/>
      <c r="J182" s="240"/>
      <c r="K182" s="240"/>
      <c r="L182" s="240"/>
      <c r="M182" s="240"/>
      <c r="N182" s="240"/>
      <c r="O182" s="240"/>
      <c r="P182" s="240"/>
      <c r="Q182" s="240"/>
      <c r="R182" s="240"/>
      <c r="S182" s="240"/>
      <c r="T182" s="240"/>
      <c r="U182" s="240"/>
      <c r="V182" s="240"/>
      <c r="W182" s="240"/>
      <c r="X182" s="240"/>
      <c r="Y182" s="240"/>
      <c r="Z182" s="240"/>
      <c r="AA182" s="240"/>
      <c r="AB182" s="240"/>
      <c r="AC182" s="240"/>
      <c r="AD182" s="240"/>
      <c r="AE182" s="240"/>
      <c r="AF182" s="240"/>
      <c r="AG182" s="240"/>
      <c r="AH182" s="240"/>
      <c r="AI182" s="240"/>
      <c r="AJ182" s="240"/>
      <c r="AK182" s="240"/>
      <c r="AL182" s="240"/>
      <c r="AM182" s="240"/>
      <c r="AN182" s="240"/>
      <c r="AO182" s="240"/>
      <c r="AP182" s="240"/>
      <c r="AQ182" s="240"/>
      <c r="AR182" s="240"/>
      <c r="AS182" s="240"/>
      <c r="AT182" s="240"/>
      <c r="AU182" s="240"/>
      <c r="AV182" s="240"/>
      <c r="AW182" s="240"/>
      <c r="AX182" s="240"/>
      <c r="AY182" s="240"/>
      <c r="AZ182" s="240"/>
      <c r="BA182" s="240"/>
      <c r="BB182" s="240"/>
      <c r="BC182" s="240"/>
    </row>
    <row r="183" spans="1:55" s="237" customFormat="1" x14ac:dyDescent="0.2">
      <c r="A183" s="236"/>
      <c r="B183" s="240"/>
      <c r="C183" s="240"/>
      <c r="D183" s="240"/>
      <c r="E183" s="240"/>
      <c r="F183" s="240"/>
      <c r="G183" s="240"/>
      <c r="H183" s="240"/>
      <c r="I183" s="240"/>
      <c r="J183" s="240"/>
      <c r="K183" s="240"/>
      <c r="L183" s="240"/>
      <c r="M183" s="240"/>
      <c r="N183" s="240"/>
      <c r="O183" s="240"/>
      <c r="P183" s="240"/>
      <c r="Q183" s="240"/>
      <c r="R183" s="240"/>
      <c r="S183" s="240"/>
      <c r="T183" s="240"/>
      <c r="U183" s="240"/>
      <c r="V183" s="240"/>
      <c r="W183" s="240"/>
      <c r="X183" s="240"/>
      <c r="Y183" s="240"/>
      <c r="Z183" s="240"/>
      <c r="AA183" s="240"/>
      <c r="AB183" s="240"/>
      <c r="AC183" s="240"/>
      <c r="AD183" s="240"/>
      <c r="AE183" s="240"/>
      <c r="AF183" s="240"/>
      <c r="AG183" s="240"/>
      <c r="AH183" s="240"/>
      <c r="AI183" s="240"/>
      <c r="AJ183" s="240"/>
      <c r="AK183" s="240"/>
      <c r="AL183" s="240"/>
      <c r="AM183" s="240"/>
      <c r="AN183" s="240"/>
      <c r="AO183" s="240"/>
      <c r="AP183" s="240"/>
      <c r="AQ183" s="240"/>
      <c r="AR183" s="240"/>
      <c r="AS183" s="240"/>
      <c r="AT183" s="240"/>
      <c r="AU183" s="240"/>
      <c r="AV183" s="240"/>
      <c r="AW183" s="240"/>
      <c r="AX183" s="240"/>
      <c r="AY183" s="240"/>
      <c r="AZ183" s="240"/>
      <c r="BA183" s="240"/>
      <c r="BB183" s="240"/>
      <c r="BC183" s="240"/>
    </row>
    <row r="184" spans="1:55" s="237" customFormat="1" x14ac:dyDescent="0.2">
      <c r="A184" s="236"/>
      <c r="B184" s="240"/>
      <c r="C184" s="240"/>
      <c r="D184" s="240"/>
      <c r="E184" s="240"/>
      <c r="F184" s="240"/>
      <c r="G184" s="240"/>
      <c r="H184" s="240"/>
      <c r="I184" s="240"/>
      <c r="J184" s="240"/>
      <c r="K184" s="240"/>
      <c r="L184" s="240"/>
      <c r="M184" s="240"/>
      <c r="N184" s="240"/>
      <c r="O184" s="240"/>
      <c r="P184" s="240"/>
      <c r="Q184" s="240"/>
      <c r="R184" s="240"/>
      <c r="S184" s="240"/>
      <c r="T184" s="240"/>
      <c r="U184" s="240"/>
      <c r="V184" s="240"/>
      <c r="W184" s="240"/>
      <c r="X184" s="240"/>
      <c r="Y184" s="240"/>
      <c r="Z184" s="240"/>
      <c r="AA184" s="240"/>
      <c r="AB184" s="240"/>
      <c r="AC184" s="240"/>
      <c r="AD184" s="240"/>
      <c r="AE184" s="240"/>
      <c r="AF184" s="240"/>
      <c r="AG184" s="240"/>
      <c r="AH184" s="240"/>
      <c r="AI184" s="240"/>
      <c r="AJ184" s="240"/>
      <c r="AK184" s="240"/>
      <c r="AL184" s="240"/>
      <c r="AM184" s="240"/>
      <c r="AN184" s="240"/>
      <c r="AO184" s="240"/>
      <c r="AP184" s="240"/>
      <c r="AQ184" s="240"/>
      <c r="AR184" s="240"/>
      <c r="AS184" s="240"/>
      <c r="AT184" s="240"/>
      <c r="AU184" s="240"/>
      <c r="AV184" s="240"/>
      <c r="AW184" s="240"/>
      <c r="AX184" s="240"/>
      <c r="AY184" s="240"/>
      <c r="AZ184" s="240"/>
      <c r="BA184" s="240"/>
      <c r="BB184" s="240"/>
      <c r="BC184" s="240"/>
    </row>
    <row r="185" spans="1:55" s="237" customFormat="1" x14ac:dyDescent="0.2">
      <c r="A185" s="236"/>
      <c r="B185" s="240"/>
      <c r="C185" s="240"/>
      <c r="D185" s="240"/>
      <c r="E185" s="240"/>
      <c r="F185" s="240"/>
      <c r="G185" s="240"/>
      <c r="H185" s="240"/>
      <c r="I185" s="240"/>
      <c r="J185" s="240"/>
      <c r="K185" s="240"/>
      <c r="L185" s="240"/>
      <c r="M185" s="240"/>
      <c r="N185" s="240"/>
      <c r="O185" s="240"/>
      <c r="P185" s="240"/>
      <c r="Q185" s="240"/>
      <c r="R185" s="240"/>
      <c r="S185" s="240"/>
      <c r="T185" s="240"/>
      <c r="U185" s="240"/>
      <c r="V185" s="240"/>
      <c r="W185" s="240"/>
      <c r="X185" s="240"/>
      <c r="Y185" s="240"/>
      <c r="Z185" s="240"/>
      <c r="AA185" s="240"/>
      <c r="AB185" s="240"/>
      <c r="AC185" s="240"/>
      <c r="AD185" s="240"/>
      <c r="AE185" s="240"/>
      <c r="AF185" s="240"/>
      <c r="AG185" s="240"/>
      <c r="AH185" s="240"/>
      <c r="AI185" s="240"/>
      <c r="AJ185" s="240"/>
      <c r="AK185" s="241"/>
      <c r="AL185" s="240"/>
      <c r="AM185" s="240"/>
      <c r="AN185" s="240"/>
      <c r="AO185" s="240"/>
      <c r="AP185" s="240"/>
      <c r="AQ185" s="240"/>
      <c r="AR185" s="240"/>
      <c r="AS185" s="240"/>
      <c r="AT185" s="240"/>
      <c r="AU185" s="240"/>
      <c r="AV185" s="240"/>
      <c r="AW185" s="240"/>
      <c r="AX185" s="240"/>
      <c r="AY185" s="240"/>
      <c r="AZ185" s="240"/>
      <c r="BA185" s="240"/>
      <c r="BB185" s="240"/>
      <c r="BC185" s="240"/>
    </row>
    <row r="186" spans="1:55" s="237" customFormat="1" x14ac:dyDescent="0.2">
      <c r="A186" s="236"/>
      <c r="B186" s="240"/>
      <c r="C186" s="240"/>
      <c r="D186" s="240"/>
      <c r="E186" s="240"/>
      <c r="F186" s="240"/>
      <c r="G186" s="240"/>
      <c r="H186" s="240"/>
      <c r="I186" s="240"/>
      <c r="J186" s="240"/>
      <c r="K186" s="240"/>
      <c r="L186" s="240"/>
      <c r="M186" s="240"/>
      <c r="N186" s="240"/>
      <c r="O186" s="240"/>
      <c r="P186" s="240"/>
      <c r="Q186" s="240"/>
      <c r="R186" s="240"/>
      <c r="S186" s="240"/>
      <c r="T186" s="240"/>
      <c r="U186" s="240"/>
      <c r="V186" s="240"/>
      <c r="W186" s="240"/>
      <c r="X186" s="240"/>
      <c r="Y186" s="240"/>
      <c r="Z186" s="240"/>
      <c r="AA186" s="240"/>
      <c r="AB186" s="240"/>
      <c r="AC186" s="240"/>
      <c r="AD186" s="240"/>
      <c r="AE186" s="240"/>
      <c r="AF186" s="240"/>
      <c r="AG186" s="240"/>
      <c r="AH186" s="240"/>
      <c r="AI186" s="240"/>
      <c r="AJ186" s="240"/>
      <c r="AK186" s="240"/>
      <c r="AL186" s="240"/>
      <c r="AM186" s="240"/>
      <c r="AN186" s="240"/>
      <c r="AO186" s="240"/>
      <c r="AP186" s="240"/>
      <c r="AQ186" s="240"/>
      <c r="AR186" s="240"/>
      <c r="AS186" s="240"/>
      <c r="AT186" s="240"/>
      <c r="AU186" s="240"/>
      <c r="AV186" s="240"/>
      <c r="AW186" s="240"/>
      <c r="AX186" s="240"/>
      <c r="AY186" s="240"/>
      <c r="AZ186" s="240"/>
      <c r="BA186" s="240"/>
      <c r="BB186" s="240"/>
      <c r="BC186" s="240"/>
    </row>
    <row r="187" spans="1:55" s="237" customFormat="1" x14ac:dyDescent="0.2">
      <c r="A187" s="236"/>
      <c r="B187" s="240"/>
      <c r="C187" s="240"/>
      <c r="D187" s="240"/>
      <c r="E187" s="240"/>
      <c r="F187" s="240"/>
      <c r="G187" s="240"/>
      <c r="H187" s="240"/>
      <c r="I187" s="240"/>
      <c r="J187" s="240"/>
      <c r="K187" s="240"/>
      <c r="L187" s="240"/>
      <c r="M187" s="240"/>
      <c r="N187" s="240"/>
      <c r="O187" s="240"/>
      <c r="P187" s="240"/>
      <c r="Q187" s="240"/>
      <c r="R187" s="240"/>
      <c r="S187" s="240"/>
      <c r="T187" s="240"/>
      <c r="U187" s="240"/>
      <c r="V187" s="240"/>
      <c r="W187" s="240"/>
      <c r="X187" s="240"/>
      <c r="Y187" s="240"/>
      <c r="Z187" s="240"/>
      <c r="AA187" s="240"/>
      <c r="AB187" s="240"/>
      <c r="AC187" s="240"/>
      <c r="AD187" s="240"/>
      <c r="AE187" s="240"/>
      <c r="AF187" s="240"/>
      <c r="AG187" s="240"/>
      <c r="AH187" s="240"/>
      <c r="AI187" s="240"/>
      <c r="AJ187" s="240"/>
      <c r="AK187" s="240"/>
      <c r="AL187" s="240"/>
      <c r="AM187" s="240"/>
      <c r="AN187" s="240"/>
      <c r="AO187" s="240"/>
      <c r="AP187" s="240"/>
      <c r="AQ187" s="240"/>
      <c r="AR187" s="240"/>
      <c r="AS187" s="240"/>
      <c r="AT187" s="240"/>
      <c r="AU187" s="240"/>
      <c r="AV187" s="240"/>
      <c r="AW187" s="240"/>
      <c r="AX187" s="240"/>
      <c r="AY187" s="240"/>
      <c r="AZ187" s="240"/>
      <c r="BA187" s="240"/>
      <c r="BB187" s="240"/>
      <c r="BC187" s="240"/>
    </row>
  </sheetData>
  <mergeCells count="16">
    <mergeCell ref="A78:A79"/>
    <mergeCell ref="B78:G78"/>
    <mergeCell ref="H78:L78"/>
    <mergeCell ref="M78:M79"/>
    <mergeCell ref="A165:A166"/>
    <mergeCell ref="B165:BD165"/>
    <mergeCell ref="N78:N79"/>
    <mergeCell ref="B113:BC113"/>
    <mergeCell ref="P17:P18"/>
    <mergeCell ref="Q17:Q18"/>
    <mergeCell ref="A17:A18"/>
    <mergeCell ref="B17:G17"/>
    <mergeCell ref="H17:L17"/>
    <mergeCell ref="M17:M18"/>
    <mergeCell ref="N17:N18"/>
    <mergeCell ref="O17:O18"/>
  </mergeCells>
  <phoneticPr fontId="25" type="noConversion"/>
  <hyperlinks>
    <hyperlink ref="B7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3</vt:i4>
      </vt:variant>
    </vt:vector>
  </HeadingPairs>
  <TitlesOfParts>
    <vt:vector size="4" baseType="lpstr">
      <vt:lpstr>ESP CONSOL 2014</vt:lpstr>
      <vt:lpstr>Gráf1ESP_14</vt:lpstr>
      <vt:lpstr>Graf2ESPCasosTrim_FET</vt:lpstr>
      <vt:lpstr>Gráf3ESPCasosTratamento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Mcarla</dc:creator>
  <cp:lastModifiedBy>Maria Bernadete P. Eduardo</cp:lastModifiedBy>
  <cp:lastPrinted>2016-01-05T18:45:41Z</cp:lastPrinted>
  <dcterms:created xsi:type="dcterms:W3CDTF">2011-03-30T16:30:37Z</dcterms:created>
  <dcterms:modified xsi:type="dcterms:W3CDTF">2016-04-11T18:13:01Z</dcterms:modified>
</cp:coreProperties>
</file>