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55" yWindow="0" windowWidth="15480" windowHeight="5880"/>
  </bookViews>
  <sheets>
    <sheet name="GVE 14 BARRETOS CONSOL 2012" sheetId="8" r:id="rId1"/>
    <sheet name="Graf1 Mun SE" sheetId="10" r:id="rId2"/>
    <sheet name="Graf2 Mun SE" sheetId="11" r:id="rId3"/>
    <sheet name="Graf3 Mun SE" sheetId="12" r:id="rId4"/>
    <sheet name="Graf4 Trimestre FET" sheetId="13" r:id="rId5"/>
  </sheets>
  <calcPr calcId="125725"/>
</workbook>
</file>

<file path=xl/calcChain.xml><?xml version="1.0" encoding="utf-8"?>
<calcChain xmlns="http://schemas.openxmlformats.org/spreadsheetml/2006/main">
  <c r="D232" i="8"/>
  <c r="K244"/>
  <c r="J244"/>
  <c r="I244"/>
  <c r="H244"/>
  <c r="B244"/>
  <c r="F244"/>
  <c r="E244"/>
  <c r="D244"/>
  <c r="C244"/>
  <c r="B243"/>
  <c r="B242"/>
  <c r="B241"/>
  <c r="N70"/>
  <c r="O70" s="1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17"/>
  <c r="Q70"/>
  <c r="BC130"/>
  <c r="BC131"/>
  <c r="BC132"/>
  <c r="BC133"/>
  <c r="BC134"/>
  <c r="BC135"/>
  <c r="BC136"/>
  <c r="BC137"/>
  <c r="BC138"/>
  <c r="BC139"/>
  <c r="BC140"/>
  <c r="BC141"/>
  <c r="BC142"/>
  <c r="BC143"/>
  <c r="BC144"/>
  <c r="BC145"/>
  <c r="BC146"/>
  <c r="BC129"/>
  <c r="AL147"/>
  <c r="AM147"/>
  <c r="AN147"/>
  <c r="AO147"/>
  <c r="AP147"/>
  <c r="AQ147"/>
  <c r="AR147"/>
  <c r="AS147"/>
  <c r="AT147"/>
  <c r="AU147"/>
  <c r="AV147"/>
  <c r="AW147"/>
  <c r="AX147"/>
  <c r="AY147"/>
  <c r="AZ147"/>
  <c r="BA147"/>
  <c r="BB147"/>
  <c r="W147"/>
  <c r="X147"/>
  <c r="Y147"/>
  <c r="Z147"/>
  <c r="AA147"/>
  <c r="AB147"/>
  <c r="AC147"/>
  <c r="AD147"/>
  <c r="AE147"/>
  <c r="AF147"/>
  <c r="AG147"/>
  <c r="AH147"/>
  <c r="AI147"/>
  <c r="AJ147"/>
  <c r="AK147"/>
  <c r="G147"/>
  <c r="H147"/>
  <c r="I147"/>
  <c r="J147"/>
  <c r="K147"/>
  <c r="L147"/>
  <c r="M147"/>
  <c r="N147"/>
  <c r="O147"/>
  <c r="P147"/>
  <c r="Q147"/>
  <c r="R147"/>
  <c r="S147"/>
  <c r="T147"/>
  <c r="U147"/>
  <c r="V147"/>
  <c r="D147"/>
  <c r="E147"/>
  <c r="F147"/>
  <c r="C147"/>
  <c r="B147"/>
  <c r="B232"/>
  <c r="C232"/>
  <c r="E232"/>
  <c r="C241"/>
  <c r="D241"/>
  <c r="E241"/>
  <c r="C242"/>
  <c r="D242"/>
  <c r="E242"/>
  <c r="C243"/>
  <c r="D243"/>
  <c r="E243"/>
  <c r="M96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E245"/>
  <c r="F243"/>
  <c r="H243"/>
  <c r="I243"/>
  <c r="J243"/>
  <c r="K243"/>
  <c r="F242"/>
  <c r="H242"/>
  <c r="I242"/>
  <c r="J242"/>
  <c r="K242"/>
  <c r="F241"/>
  <c r="H241"/>
  <c r="H245" s="1"/>
  <c r="I241"/>
  <c r="J241"/>
  <c r="K241"/>
  <c r="L96"/>
  <c r="C96"/>
  <c r="D96"/>
  <c r="E96"/>
  <c r="F96"/>
  <c r="H96"/>
  <c r="I96"/>
  <c r="J96"/>
  <c r="K96"/>
  <c r="B96"/>
  <c r="B172"/>
  <c r="L69"/>
  <c r="L244" s="1"/>
  <c r="L245" s="1"/>
  <c r="L70"/>
  <c r="I70"/>
  <c r="J70"/>
  <c r="K70"/>
  <c r="H70"/>
  <c r="G69"/>
  <c r="G244" s="1"/>
  <c r="G70"/>
  <c r="G241"/>
  <c r="G245" s="1"/>
  <c r="C70"/>
  <c r="D70"/>
  <c r="E70"/>
  <c r="F70"/>
  <c r="B70"/>
  <c r="BC104"/>
  <c r="BC105"/>
  <c r="BC106"/>
  <c r="BC107"/>
  <c r="BC108"/>
  <c r="BC109"/>
  <c r="BC110"/>
  <c r="BC111"/>
  <c r="BC112"/>
  <c r="BC113"/>
  <c r="BC114"/>
  <c r="BC115"/>
  <c r="BC116"/>
  <c r="BC117"/>
  <c r="BC118"/>
  <c r="BC119"/>
  <c r="BC120"/>
  <c r="BC103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AQ121"/>
  <c r="AR121"/>
  <c r="AS121"/>
  <c r="AT121"/>
  <c r="AU121"/>
  <c r="AV121"/>
  <c r="AW121"/>
  <c r="AX121"/>
  <c r="AY121"/>
  <c r="AZ121"/>
  <c r="BA121"/>
  <c r="BB121"/>
  <c r="B121"/>
  <c r="G96"/>
  <c r="L242"/>
  <c r="L241"/>
  <c r="G242"/>
  <c r="L243"/>
  <c r="G243"/>
  <c r="K245"/>
  <c r="BC147"/>
  <c r="I245"/>
  <c r="BC121"/>
  <c r="J245"/>
  <c r="F245"/>
  <c r="C245"/>
  <c r="D245"/>
  <c r="B245"/>
</calcChain>
</file>

<file path=xl/sharedStrings.xml><?xml version="1.0" encoding="utf-8"?>
<sst xmlns="http://schemas.openxmlformats.org/spreadsheetml/2006/main" count="1348" uniqueCount="77">
  <si>
    <t>Número de Casos de Doença Diarréica Aguda por Município</t>
  </si>
  <si>
    <t>Município</t>
  </si>
  <si>
    <t>Semana Epidemiológica</t>
  </si>
  <si>
    <t>Total</t>
  </si>
  <si>
    <t>ALTAIR</t>
  </si>
  <si>
    <t>-</t>
  </si>
  <si>
    <t>BARRETOS</t>
  </si>
  <si>
    <t>BEBEDOURO</t>
  </si>
  <si>
    <t>CAJOBI</t>
  </si>
  <si>
    <t>COLINA</t>
  </si>
  <si>
    <t>COLOMBIA</t>
  </si>
  <si>
    <t>GUAIRA</t>
  </si>
  <si>
    <t>GUARACI</t>
  </si>
  <si>
    <t>JABORANDI</t>
  </si>
  <si>
    <t>MONTE AZUL PAULISTA</t>
  </si>
  <si>
    <t>OLIMPIA</t>
  </si>
  <si>
    <t>SEVERINIA</t>
  </si>
  <si>
    <t>TAIACU</t>
  </si>
  <si>
    <t>TAIUVA</t>
  </si>
  <si>
    <t>TAQUARAL</t>
  </si>
  <si>
    <t>TERRA ROXA</t>
  </si>
  <si>
    <t>VIRADOURO</t>
  </si>
  <si>
    <t>VISTA ALEGRE DO ALTO</t>
  </si>
  <si>
    <t>Faixa Etária</t>
  </si>
  <si>
    <t>Plano de Tratamento</t>
  </si>
  <si>
    <t>U.S que Atendem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</si>
  <si>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</si>
  <si>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</si>
  <si>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</si>
  <si>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</si>
  <si>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</si>
  <si>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</si>
  <si>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</si>
  <si>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</si>
  <si>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Totais:</t>
  </si>
  <si>
    <t>Semana</t>
  </si>
  <si>
    <t>Nº de US com MDDA implantada</t>
  </si>
  <si>
    <t>Nº de US que informou</t>
  </si>
  <si>
    <t>%</t>
  </si>
  <si>
    <t>Total Geral:</t>
  </si>
  <si>
    <t>Nº de Unidades de Saúde que atendem Diarréia</t>
  </si>
  <si>
    <t>Nº de Surtos Detectados</t>
  </si>
  <si>
    <t>Nº de Surtos Investigados</t>
  </si>
  <si>
    <t>Nº Surtos com Amostras Coletadas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</si>
  <si>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</si>
  <si>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</si>
  <si>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</si>
  <si>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</si>
  <si>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</si>
  <si>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</si>
  <si>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</si>
  <si>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MDDA GVE 14 - BARRETOS</t>
  </si>
  <si>
    <t>Fonte: SIVEP_DDA</t>
  </si>
  <si>
    <t>TOTAL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</si>
  <si>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</si>
  <si>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</si>
  <si>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</si>
  <si>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</si>
  <si>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</si>
  <si>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</si>
  <si>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</si>
  <si>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</si>
  <si>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</si>
  <si>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</si>
  <si>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</si>
  <si>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</si>
  <si>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No. US Atend.</t>
  </si>
  <si>
    <t>% US c/ MDDA</t>
  </si>
  <si>
    <t>ANO: 2012</t>
  </si>
  <si>
    <t>Planilha 1 - MDDA: Casos de diarréia por faixa etária, plano de tratamento e outras variáveis, por semana epidemiológica GVE 14- BARRETOS,  2012</t>
  </si>
  <si>
    <t>Planilha 2 - MDDA: Distribuição dos casos de diarréia por faixa etária, plano de tratamento e outras variáveis, por município, GVE 14 - BARRETOS, 2012</t>
  </si>
  <si>
    <t>Planilha 3 - MDDA: Distribuição de casos de diarréia por município e semana epidemiológica, GVE 14 - BARRETOS, 2012</t>
  </si>
  <si>
    <t>Planilha 4 - MDDA: Número de Surtos de Diarréia por semana epidemiológica, por município, GVE 14 - BARRETOS, 2012</t>
  </si>
  <si>
    <t>Planilha 5 - MDDA: Número de Unidades que atendem Casos de Diarréia por município, GVE  14 - BARRETOS, 2012</t>
  </si>
  <si>
    <t>Planilha 6 - MDDA: Número de surtos detectados, por semana epidemiológica, GVE  14 - BARRETOS, 2012</t>
  </si>
  <si>
    <t>Planilha 7 - MDDA: Número de Casos de Diarréia por Faixa Etária, Plano de Tratamento, por trimestre de ocorrência, GVE  14 - BARRETOS, 2012</t>
  </si>
  <si>
    <t>Atualização 28/03/2013.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</si>
</sst>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Verdan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Verdan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 style="thin">
        <color indexed="22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47" applyNumberFormat="0" applyAlignment="0" applyProtection="0"/>
    <xf numFmtId="0" fontId="18" fillId="24" borderId="48" applyNumberFormat="0" applyAlignment="0" applyProtection="0"/>
    <xf numFmtId="0" fontId="19" fillId="0" borderId="49" applyNumberFormat="0" applyFill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20" fillId="31" borderId="47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32" borderId="0" applyNumberFormat="0" applyBorder="0" applyAlignment="0" applyProtection="0"/>
    <xf numFmtId="0" fontId="23" fillId="33" borderId="0" applyNumberFormat="0" applyBorder="0" applyAlignment="0" applyProtection="0"/>
    <xf numFmtId="0" fontId="6" fillId="34" borderId="50" applyNumberFormat="0" applyFont="0" applyAlignment="0" applyProtection="0"/>
    <xf numFmtId="0" fontId="24" fillId="23" borderId="5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52" applyNumberFormat="0" applyFill="0" applyAlignment="0" applyProtection="0"/>
    <xf numFmtId="0" fontId="29" fillId="0" borderId="53" applyNumberFormat="0" applyFill="0" applyAlignment="0" applyProtection="0"/>
    <xf numFmtId="0" fontId="30" fillId="0" borderId="5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55" applyNumberFormat="0" applyFill="0" applyAlignment="0" applyProtection="0"/>
  </cellStyleXfs>
  <cellXfs count="144">
    <xf numFmtId="0" fontId="0" fillId="0" borderId="0" xfId="0"/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30" applyFont="1" applyAlignment="1" applyProtection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0" applyFont="1"/>
    <xf numFmtId="0" fontId="1" fillId="0" borderId="0" xfId="0" applyFont="1"/>
    <xf numFmtId="0" fontId="10" fillId="0" borderId="1" xfId="0" applyFont="1" applyBorder="1" applyAlignment="1">
      <alignment horizontal="center" wrapText="1"/>
    </xf>
    <xf numFmtId="0" fontId="8" fillId="0" borderId="3" xfId="0" applyFont="1" applyBorder="1"/>
    <xf numFmtId="0" fontId="8" fillId="0" borderId="1" xfId="0" applyFont="1" applyBorder="1" applyAlignment="1">
      <alignment horizontal="center" wrapText="1"/>
    </xf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14" xfId="0" applyFont="1" applyBorder="1" applyAlignment="1">
      <alignment horizontal="right" wrapText="1"/>
    </xf>
    <xf numFmtId="0" fontId="8" fillId="0" borderId="22" xfId="0" applyFont="1" applyBorder="1"/>
    <xf numFmtId="0" fontId="8" fillId="0" borderId="15" xfId="0" applyFont="1" applyBorder="1" applyAlignment="1">
      <alignment horizontal="left" wrapText="1"/>
    </xf>
    <xf numFmtId="0" fontId="8" fillId="0" borderId="19" xfId="0" applyFont="1" applyBorder="1" applyAlignment="1">
      <alignment horizontal="center" wrapText="1"/>
    </xf>
    <xf numFmtId="0" fontId="8" fillId="0" borderId="23" xfId="0" applyFont="1" applyBorder="1"/>
    <xf numFmtId="0" fontId="8" fillId="0" borderId="0" xfId="0" applyFont="1" applyBorder="1"/>
    <xf numFmtId="0" fontId="8" fillId="0" borderId="24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9" fillId="0" borderId="0" xfId="0" applyFont="1" applyBorder="1"/>
    <xf numFmtId="0" fontId="8" fillId="0" borderId="25" xfId="0" applyFont="1" applyBorder="1"/>
    <xf numFmtId="0" fontId="11" fillId="2" borderId="26" xfId="0" applyFont="1" applyFill="1" applyBorder="1" applyAlignment="1">
      <alignment horizontal="center" wrapText="1"/>
    </xf>
    <xf numFmtId="0" fontId="11" fillId="0" borderId="27" xfId="0" applyFont="1" applyBorder="1" applyAlignment="1">
      <alignment horizontal="right" wrapText="1"/>
    </xf>
    <xf numFmtId="0" fontId="8" fillId="0" borderId="28" xfId="0" applyFont="1" applyBorder="1"/>
    <xf numFmtId="0" fontId="8" fillId="0" borderId="29" xfId="0" applyFont="1" applyBorder="1"/>
    <xf numFmtId="0" fontId="8" fillId="0" borderId="30" xfId="0" applyFont="1" applyBorder="1"/>
    <xf numFmtId="0" fontId="8" fillId="0" borderId="14" xfId="0" applyFont="1" applyBorder="1" applyAlignment="1">
      <alignment horizontal="left" wrapText="1"/>
    </xf>
    <xf numFmtId="0" fontId="8" fillId="0" borderId="2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8" fillId="0" borderId="33" xfId="0" applyFont="1" applyBorder="1"/>
    <xf numFmtId="0" fontId="8" fillId="0" borderId="1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2" xfId="0" applyFont="1" applyBorder="1"/>
    <xf numFmtId="0" fontId="3" fillId="0" borderId="31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Alignment="1"/>
    <xf numFmtId="164" fontId="1" fillId="0" borderId="40" xfId="0" applyNumberFormat="1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9" fillId="2" borderId="34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8" fillId="0" borderId="32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164" fontId="3" fillId="0" borderId="14" xfId="0" applyNumberFormat="1" applyFont="1" applyBorder="1" applyAlignment="1">
      <alignment horizontal="center" wrapText="1"/>
    </xf>
    <xf numFmtId="0" fontId="9" fillId="2" borderId="34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11" fillId="2" borderId="31" xfId="0" applyFont="1" applyFill="1" applyBorder="1" applyAlignment="1">
      <alignment horizontal="center" wrapText="1"/>
    </xf>
    <xf numFmtId="0" fontId="11" fillId="2" borderId="26" xfId="0" applyFont="1" applyFill="1" applyBorder="1" applyAlignment="1">
      <alignment horizontal="center" wrapText="1"/>
    </xf>
    <xf numFmtId="0" fontId="11" fillId="2" borderId="34" xfId="0" applyFont="1" applyFill="1" applyBorder="1" applyAlignment="1">
      <alignment horizontal="center" wrapText="1"/>
    </xf>
    <xf numFmtId="0" fontId="11" fillId="2" borderId="25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34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y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1 - MDDA: Número de casos de diarréia por semana epidemiológica e por municípios, GVE 14 Barretos, ESP, 2012 </a:t>
            </a:r>
          </a:p>
        </c:rich>
      </c:tx>
      <c:layout>
        <c:manualLayout>
          <c:xMode val="edge"/>
          <c:yMode val="edge"/>
          <c:x val="0.11574528504766127"/>
          <c:y val="6.12783940834653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22998396177776"/>
          <c:y val="0.2131884148395872"/>
          <c:w val="0.79864263265216273"/>
          <c:h val="0.50253457620491548"/>
        </c:manualLayout>
      </c:layout>
      <c:lineChart>
        <c:grouping val="standard"/>
        <c:ser>
          <c:idx val="0"/>
          <c:order val="0"/>
          <c:tx>
            <c:strRef>
              <c:f>'GVE 14 BARRETOS CONSOL 2012'!$A$103</c:f>
              <c:strCache>
                <c:ptCount val="1"/>
                <c:pt idx="0">
                  <c:v>ALTAIR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2012'!$B$103:$BA$103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12</c:v>
                </c:pt>
                <c:pt idx="10">
                  <c:v>8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  <c:pt idx="27">
                  <c:v>5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11</c:v>
                </c:pt>
                <c:pt idx="32">
                  <c:v>9</c:v>
                </c:pt>
                <c:pt idx="33">
                  <c:v>8</c:v>
                </c:pt>
                <c:pt idx="34">
                  <c:v>14</c:v>
                </c:pt>
                <c:pt idx="35">
                  <c:v>7</c:v>
                </c:pt>
                <c:pt idx="36">
                  <c:v>6</c:v>
                </c:pt>
                <c:pt idx="37">
                  <c:v>5</c:v>
                </c:pt>
                <c:pt idx="38">
                  <c:v>4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6</c:v>
                </c:pt>
                <c:pt idx="44">
                  <c:v>4</c:v>
                </c:pt>
                <c:pt idx="45">
                  <c:v>4</c:v>
                </c:pt>
                <c:pt idx="46">
                  <c:v>3</c:v>
                </c:pt>
                <c:pt idx="47">
                  <c:v>11</c:v>
                </c:pt>
                <c:pt idx="48">
                  <c:v>3</c:v>
                </c:pt>
                <c:pt idx="49">
                  <c:v>4</c:v>
                </c:pt>
                <c:pt idx="50">
                  <c:v>7</c:v>
                </c:pt>
                <c:pt idx="51">
                  <c:v>1</c:v>
                </c:pt>
              </c:numCache>
            </c:numRef>
          </c:val>
        </c:ser>
        <c:ser>
          <c:idx val="1"/>
          <c:order val="1"/>
          <c:tx>
            <c:strRef>
              <c:f>'GVE 14 BARRETOS CONSOL 2012'!$A$104</c:f>
              <c:strCache>
                <c:ptCount val="1"/>
                <c:pt idx="0">
                  <c:v>BARRETOS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2012'!$B$104:$BA$104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8</c:v>
                </c:pt>
                <c:pt idx="5">
                  <c:v>18</c:v>
                </c:pt>
                <c:pt idx="6">
                  <c:v>22</c:v>
                </c:pt>
                <c:pt idx="7">
                  <c:v>8</c:v>
                </c:pt>
                <c:pt idx="8">
                  <c:v>21</c:v>
                </c:pt>
                <c:pt idx="9">
                  <c:v>22</c:v>
                </c:pt>
                <c:pt idx="10">
                  <c:v>18</c:v>
                </c:pt>
                <c:pt idx="11">
                  <c:v>19</c:v>
                </c:pt>
                <c:pt idx="12">
                  <c:v>33</c:v>
                </c:pt>
                <c:pt idx="13">
                  <c:v>18</c:v>
                </c:pt>
                <c:pt idx="14">
                  <c:v>22</c:v>
                </c:pt>
                <c:pt idx="15">
                  <c:v>20</c:v>
                </c:pt>
                <c:pt idx="16">
                  <c:v>9</c:v>
                </c:pt>
                <c:pt idx="17">
                  <c:v>5</c:v>
                </c:pt>
                <c:pt idx="18">
                  <c:v>10</c:v>
                </c:pt>
                <c:pt idx="19">
                  <c:v>10</c:v>
                </c:pt>
                <c:pt idx="20">
                  <c:v>0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16</c:v>
                </c:pt>
                <c:pt idx="25">
                  <c:v>10</c:v>
                </c:pt>
                <c:pt idx="26">
                  <c:v>6</c:v>
                </c:pt>
                <c:pt idx="27">
                  <c:v>4</c:v>
                </c:pt>
                <c:pt idx="28">
                  <c:v>19</c:v>
                </c:pt>
                <c:pt idx="29">
                  <c:v>3</c:v>
                </c:pt>
                <c:pt idx="30">
                  <c:v>6</c:v>
                </c:pt>
                <c:pt idx="31">
                  <c:v>0</c:v>
                </c:pt>
                <c:pt idx="32">
                  <c:v>13</c:v>
                </c:pt>
                <c:pt idx="33">
                  <c:v>24</c:v>
                </c:pt>
                <c:pt idx="34">
                  <c:v>25</c:v>
                </c:pt>
                <c:pt idx="35">
                  <c:v>29</c:v>
                </c:pt>
                <c:pt idx="36">
                  <c:v>14</c:v>
                </c:pt>
                <c:pt idx="37">
                  <c:v>20</c:v>
                </c:pt>
                <c:pt idx="38">
                  <c:v>0</c:v>
                </c:pt>
                <c:pt idx="39">
                  <c:v>23</c:v>
                </c:pt>
                <c:pt idx="40">
                  <c:v>34</c:v>
                </c:pt>
                <c:pt idx="41">
                  <c:v>12</c:v>
                </c:pt>
                <c:pt idx="42">
                  <c:v>28</c:v>
                </c:pt>
                <c:pt idx="43">
                  <c:v>12</c:v>
                </c:pt>
                <c:pt idx="44">
                  <c:v>10</c:v>
                </c:pt>
                <c:pt idx="45">
                  <c:v>10</c:v>
                </c:pt>
                <c:pt idx="46">
                  <c:v>5</c:v>
                </c:pt>
                <c:pt idx="47">
                  <c:v>20</c:v>
                </c:pt>
                <c:pt idx="48">
                  <c:v>12</c:v>
                </c:pt>
                <c:pt idx="49">
                  <c:v>3</c:v>
                </c:pt>
                <c:pt idx="50">
                  <c:v>8</c:v>
                </c:pt>
                <c:pt idx="51">
                  <c:v>3</c:v>
                </c:pt>
              </c:numCache>
            </c:numRef>
          </c:val>
        </c:ser>
        <c:ser>
          <c:idx val="2"/>
          <c:order val="2"/>
          <c:tx>
            <c:strRef>
              <c:f>'GVE 14 BARRETOS CONSOL 2012'!$A$105</c:f>
              <c:strCache>
                <c:ptCount val="1"/>
                <c:pt idx="0">
                  <c:v>BEBEDOURO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2012'!$B$105:$BA$105</c:f>
              <c:numCache>
                <c:formatCode>General</c:formatCode>
                <c:ptCount val="52"/>
                <c:pt idx="0">
                  <c:v>114</c:v>
                </c:pt>
                <c:pt idx="1">
                  <c:v>68</c:v>
                </c:pt>
                <c:pt idx="2">
                  <c:v>76</c:v>
                </c:pt>
                <c:pt idx="3">
                  <c:v>70</c:v>
                </c:pt>
                <c:pt idx="4">
                  <c:v>76</c:v>
                </c:pt>
                <c:pt idx="5">
                  <c:v>86</c:v>
                </c:pt>
                <c:pt idx="6">
                  <c:v>85</c:v>
                </c:pt>
                <c:pt idx="7">
                  <c:v>102</c:v>
                </c:pt>
                <c:pt idx="8">
                  <c:v>82</c:v>
                </c:pt>
                <c:pt idx="9">
                  <c:v>107</c:v>
                </c:pt>
                <c:pt idx="10">
                  <c:v>95</c:v>
                </c:pt>
                <c:pt idx="11">
                  <c:v>118</c:v>
                </c:pt>
                <c:pt idx="12">
                  <c:v>88</c:v>
                </c:pt>
                <c:pt idx="13">
                  <c:v>111</c:v>
                </c:pt>
                <c:pt idx="14">
                  <c:v>111</c:v>
                </c:pt>
                <c:pt idx="15">
                  <c:v>102</c:v>
                </c:pt>
                <c:pt idx="16">
                  <c:v>145</c:v>
                </c:pt>
                <c:pt idx="17">
                  <c:v>226</c:v>
                </c:pt>
                <c:pt idx="18">
                  <c:v>336</c:v>
                </c:pt>
                <c:pt idx="19">
                  <c:v>419</c:v>
                </c:pt>
                <c:pt idx="20">
                  <c:v>441</c:v>
                </c:pt>
                <c:pt idx="21">
                  <c:v>271</c:v>
                </c:pt>
                <c:pt idx="22">
                  <c:v>164</c:v>
                </c:pt>
                <c:pt idx="23">
                  <c:v>168</c:v>
                </c:pt>
                <c:pt idx="24">
                  <c:v>113</c:v>
                </c:pt>
                <c:pt idx="25">
                  <c:v>111</c:v>
                </c:pt>
                <c:pt idx="26">
                  <c:v>91</c:v>
                </c:pt>
                <c:pt idx="27">
                  <c:v>89</c:v>
                </c:pt>
                <c:pt idx="28">
                  <c:v>0</c:v>
                </c:pt>
                <c:pt idx="29">
                  <c:v>66</c:v>
                </c:pt>
                <c:pt idx="30">
                  <c:v>85</c:v>
                </c:pt>
                <c:pt idx="31">
                  <c:v>96</c:v>
                </c:pt>
                <c:pt idx="32">
                  <c:v>95</c:v>
                </c:pt>
                <c:pt idx="33">
                  <c:v>0</c:v>
                </c:pt>
                <c:pt idx="34">
                  <c:v>93</c:v>
                </c:pt>
                <c:pt idx="35">
                  <c:v>87</c:v>
                </c:pt>
                <c:pt idx="36">
                  <c:v>96</c:v>
                </c:pt>
                <c:pt idx="37">
                  <c:v>95</c:v>
                </c:pt>
                <c:pt idx="38">
                  <c:v>65</c:v>
                </c:pt>
                <c:pt idx="39">
                  <c:v>178</c:v>
                </c:pt>
                <c:pt idx="40">
                  <c:v>226</c:v>
                </c:pt>
                <c:pt idx="41">
                  <c:v>239</c:v>
                </c:pt>
                <c:pt idx="42">
                  <c:v>287</c:v>
                </c:pt>
                <c:pt idx="43">
                  <c:v>216</c:v>
                </c:pt>
                <c:pt idx="44">
                  <c:v>168</c:v>
                </c:pt>
                <c:pt idx="45">
                  <c:v>149</c:v>
                </c:pt>
                <c:pt idx="46">
                  <c:v>140</c:v>
                </c:pt>
                <c:pt idx="47">
                  <c:v>0</c:v>
                </c:pt>
                <c:pt idx="48">
                  <c:v>206</c:v>
                </c:pt>
                <c:pt idx="49">
                  <c:v>141</c:v>
                </c:pt>
                <c:pt idx="50">
                  <c:v>169</c:v>
                </c:pt>
                <c:pt idx="51">
                  <c:v>174</c:v>
                </c:pt>
              </c:numCache>
            </c:numRef>
          </c:val>
        </c:ser>
        <c:ser>
          <c:idx val="3"/>
          <c:order val="3"/>
          <c:tx>
            <c:strRef>
              <c:f>'GVE 14 BARRETOS CONSOL 2012'!$A$106</c:f>
              <c:strCache>
                <c:ptCount val="1"/>
                <c:pt idx="0">
                  <c:v>CAJOBI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2012'!$B$106:$BA$106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6</c:v>
                </c:pt>
                <c:pt idx="19">
                  <c:v>16</c:v>
                </c:pt>
                <c:pt idx="20">
                  <c:v>19</c:v>
                </c:pt>
                <c:pt idx="21">
                  <c:v>8</c:v>
                </c:pt>
                <c:pt idx="22">
                  <c:v>21</c:v>
                </c:pt>
                <c:pt idx="23">
                  <c:v>24</c:v>
                </c:pt>
                <c:pt idx="24">
                  <c:v>25</c:v>
                </c:pt>
                <c:pt idx="25">
                  <c:v>13</c:v>
                </c:pt>
                <c:pt idx="26">
                  <c:v>0</c:v>
                </c:pt>
                <c:pt idx="27">
                  <c:v>18</c:v>
                </c:pt>
                <c:pt idx="28">
                  <c:v>12</c:v>
                </c:pt>
                <c:pt idx="29">
                  <c:v>9</c:v>
                </c:pt>
                <c:pt idx="30">
                  <c:v>0</c:v>
                </c:pt>
                <c:pt idx="31">
                  <c:v>7</c:v>
                </c:pt>
                <c:pt idx="32">
                  <c:v>22</c:v>
                </c:pt>
                <c:pt idx="33">
                  <c:v>20</c:v>
                </c:pt>
                <c:pt idx="34">
                  <c:v>4</c:v>
                </c:pt>
                <c:pt idx="35">
                  <c:v>9</c:v>
                </c:pt>
                <c:pt idx="36">
                  <c:v>17</c:v>
                </c:pt>
                <c:pt idx="37">
                  <c:v>26</c:v>
                </c:pt>
                <c:pt idx="38">
                  <c:v>25</c:v>
                </c:pt>
                <c:pt idx="39">
                  <c:v>21</c:v>
                </c:pt>
                <c:pt idx="40">
                  <c:v>20</c:v>
                </c:pt>
                <c:pt idx="41">
                  <c:v>20</c:v>
                </c:pt>
                <c:pt idx="42">
                  <c:v>17</c:v>
                </c:pt>
                <c:pt idx="43">
                  <c:v>15</c:v>
                </c:pt>
                <c:pt idx="44">
                  <c:v>0</c:v>
                </c:pt>
                <c:pt idx="45">
                  <c:v>19</c:v>
                </c:pt>
                <c:pt idx="46">
                  <c:v>6</c:v>
                </c:pt>
                <c:pt idx="47">
                  <c:v>8</c:v>
                </c:pt>
                <c:pt idx="48">
                  <c:v>6</c:v>
                </c:pt>
                <c:pt idx="49">
                  <c:v>0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</c:ser>
        <c:ser>
          <c:idx val="4"/>
          <c:order val="4"/>
          <c:tx>
            <c:strRef>
              <c:f>'GVE 14 BARRETOS CONSOL 2012'!$A$107</c:f>
              <c:strCache>
                <c:ptCount val="1"/>
                <c:pt idx="0">
                  <c:v>COLINA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2012'!$B$107:$BA$107</c:f>
              <c:numCache>
                <c:formatCode>General</c:formatCode>
                <c:ptCount val="52"/>
                <c:pt idx="0">
                  <c:v>60</c:v>
                </c:pt>
                <c:pt idx="1">
                  <c:v>23</c:v>
                </c:pt>
                <c:pt idx="2">
                  <c:v>23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20</c:v>
                </c:pt>
                <c:pt idx="10">
                  <c:v>19</c:v>
                </c:pt>
                <c:pt idx="11">
                  <c:v>27</c:v>
                </c:pt>
                <c:pt idx="12">
                  <c:v>14</c:v>
                </c:pt>
                <c:pt idx="13">
                  <c:v>13</c:v>
                </c:pt>
                <c:pt idx="14">
                  <c:v>32</c:v>
                </c:pt>
                <c:pt idx="15">
                  <c:v>53</c:v>
                </c:pt>
                <c:pt idx="16">
                  <c:v>68</c:v>
                </c:pt>
                <c:pt idx="17">
                  <c:v>45</c:v>
                </c:pt>
                <c:pt idx="18">
                  <c:v>83</c:v>
                </c:pt>
                <c:pt idx="19">
                  <c:v>79</c:v>
                </c:pt>
                <c:pt idx="20">
                  <c:v>63</c:v>
                </c:pt>
                <c:pt idx="21">
                  <c:v>50</c:v>
                </c:pt>
                <c:pt idx="22">
                  <c:v>34</c:v>
                </c:pt>
                <c:pt idx="23">
                  <c:v>25</c:v>
                </c:pt>
                <c:pt idx="24">
                  <c:v>20</c:v>
                </c:pt>
                <c:pt idx="25">
                  <c:v>17</c:v>
                </c:pt>
                <c:pt idx="26">
                  <c:v>20</c:v>
                </c:pt>
                <c:pt idx="27">
                  <c:v>30</c:v>
                </c:pt>
                <c:pt idx="28">
                  <c:v>19</c:v>
                </c:pt>
                <c:pt idx="29">
                  <c:v>29</c:v>
                </c:pt>
                <c:pt idx="30">
                  <c:v>15</c:v>
                </c:pt>
                <c:pt idx="31">
                  <c:v>16</c:v>
                </c:pt>
                <c:pt idx="32">
                  <c:v>15</c:v>
                </c:pt>
                <c:pt idx="33">
                  <c:v>28</c:v>
                </c:pt>
                <c:pt idx="34">
                  <c:v>29</c:v>
                </c:pt>
                <c:pt idx="35">
                  <c:v>31</c:v>
                </c:pt>
                <c:pt idx="36">
                  <c:v>63</c:v>
                </c:pt>
                <c:pt idx="37">
                  <c:v>42</c:v>
                </c:pt>
                <c:pt idx="38">
                  <c:v>33</c:v>
                </c:pt>
                <c:pt idx="39">
                  <c:v>20</c:v>
                </c:pt>
                <c:pt idx="40">
                  <c:v>21</c:v>
                </c:pt>
                <c:pt idx="41">
                  <c:v>54</c:v>
                </c:pt>
                <c:pt idx="42">
                  <c:v>30</c:v>
                </c:pt>
                <c:pt idx="43">
                  <c:v>24</c:v>
                </c:pt>
                <c:pt idx="44">
                  <c:v>27</c:v>
                </c:pt>
                <c:pt idx="45">
                  <c:v>17</c:v>
                </c:pt>
                <c:pt idx="46">
                  <c:v>26</c:v>
                </c:pt>
                <c:pt idx="47">
                  <c:v>20</c:v>
                </c:pt>
                <c:pt idx="48">
                  <c:v>17</c:v>
                </c:pt>
                <c:pt idx="49">
                  <c:v>12</c:v>
                </c:pt>
                <c:pt idx="50">
                  <c:v>12</c:v>
                </c:pt>
                <c:pt idx="51">
                  <c:v>16</c:v>
                </c:pt>
              </c:numCache>
            </c:numRef>
          </c:val>
        </c:ser>
        <c:ser>
          <c:idx val="5"/>
          <c:order val="5"/>
          <c:tx>
            <c:strRef>
              <c:f>'GVE 14 BARRETOS CONSOL 2012'!$A$108</c:f>
              <c:strCache>
                <c:ptCount val="1"/>
                <c:pt idx="0">
                  <c:v>COLOMBIA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2012'!$B$108:$BA$108</c:f>
              <c:numCache>
                <c:formatCode>General</c:formatCode>
                <c:ptCount val="52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14</c:v>
                </c:pt>
                <c:pt idx="7">
                  <c:v>20</c:v>
                </c:pt>
                <c:pt idx="8">
                  <c:v>17</c:v>
                </c:pt>
                <c:pt idx="9">
                  <c:v>8</c:v>
                </c:pt>
                <c:pt idx="10">
                  <c:v>11</c:v>
                </c:pt>
                <c:pt idx="11">
                  <c:v>12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6</c:v>
                </c:pt>
                <c:pt idx="20">
                  <c:v>3</c:v>
                </c:pt>
                <c:pt idx="21">
                  <c:v>14</c:v>
                </c:pt>
                <c:pt idx="22">
                  <c:v>15</c:v>
                </c:pt>
                <c:pt idx="23">
                  <c:v>28</c:v>
                </c:pt>
                <c:pt idx="24">
                  <c:v>16</c:v>
                </c:pt>
                <c:pt idx="25">
                  <c:v>36</c:v>
                </c:pt>
                <c:pt idx="26">
                  <c:v>22</c:v>
                </c:pt>
                <c:pt idx="27">
                  <c:v>22</c:v>
                </c:pt>
                <c:pt idx="28">
                  <c:v>12</c:v>
                </c:pt>
                <c:pt idx="29">
                  <c:v>16</c:v>
                </c:pt>
                <c:pt idx="30">
                  <c:v>15</c:v>
                </c:pt>
                <c:pt idx="31">
                  <c:v>14</c:v>
                </c:pt>
                <c:pt idx="32">
                  <c:v>21</c:v>
                </c:pt>
                <c:pt idx="33">
                  <c:v>14</c:v>
                </c:pt>
                <c:pt idx="34">
                  <c:v>11</c:v>
                </c:pt>
                <c:pt idx="35">
                  <c:v>16</c:v>
                </c:pt>
                <c:pt idx="36">
                  <c:v>36</c:v>
                </c:pt>
                <c:pt idx="37">
                  <c:v>29</c:v>
                </c:pt>
                <c:pt idx="38">
                  <c:v>8</c:v>
                </c:pt>
                <c:pt idx="39">
                  <c:v>18</c:v>
                </c:pt>
                <c:pt idx="40">
                  <c:v>16</c:v>
                </c:pt>
                <c:pt idx="41">
                  <c:v>16</c:v>
                </c:pt>
                <c:pt idx="42">
                  <c:v>22</c:v>
                </c:pt>
                <c:pt idx="43">
                  <c:v>16</c:v>
                </c:pt>
                <c:pt idx="44">
                  <c:v>18</c:v>
                </c:pt>
                <c:pt idx="45">
                  <c:v>14</c:v>
                </c:pt>
                <c:pt idx="46">
                  <c:v>10</c:v>
                </c:pt>
                <c:pt idx="47">
                  <c:v>4</c:v>
                </c:pt>
                <c:pt idx="48">
                  <c:v>13</c:v>
                </c:pt>
                <c:pt idx="49">
                  <c:v>18</c:v>
                </c:pt>
                <c:pt idx="50">
                  <c:v>10</c:v>
                </c:pt>
                <c:pt idx="51">
                  <c:v>11</c:v>
                </c:pt>
              </c:numCache>
            </c:numRef>
          </c:val>
        </c:ser>
        <c:marker val="1"/>
        <c:axId val="58396672"/>
        <c:axId val="58398976"/>
      </c:lineChart>
      <c:catAx>
        <c:axId val="58396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397128147727834"/>
              <c:y val="0.77288443540437046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398976"/>
        <c:crosses val="autoZero"/>
        <c:auto val="1"/>
        <c:lblAlgn val="ctr"/>
        <c:lblOffset val="100"/>
      </c:catAx>
      <c:valAx>
        <c:axId val="583989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396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847541021834271"/>
          <c:y val="0.89835223845830681"/>
          <c:w val="0.56145833333333361"/>
          <c:h val="3.5353535353535359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2 - MDDA: Número de casos de diarréia por semana epidemiológica e por municípios, GVE 14 Barretos, ESP,</a:t>
            </a:r>
            <a:r>
              <a:rPr lang="pt-BR" baseline="0"/>
              <a:t> </a:t>
            </a:r>
            <a:r>
              <a:rPr lang="pt-BR"/>
              <a:t>2012 </a:t>
            </a:r>
          </a:p>
        </c:rich>
      </c:tx>
      <c:layout>
        <c:manualLayout>
          <c:xMode val="edge"/>
          <c:yMode val="edge"/>
          <c:x val="0.11628161978271968"/>
          <c:y val="5.49392498679344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712731861133351"/>
          <c:y val="0.20684927062405631"/>
          <c:w val="0.77758307358668044"/>
          <c:h val="0.52775239069759705"/>
        </c:manualLayout>
      </c:layout>
      <c:lineChart>
        <c:grouping val="standard"/>
        <c:ser>
          <c:idx val="0"/>
          <c:order val="0"/>
          <c:tx>
            <c:strRef>
              <c:f>'GVE 14 BARRETOS CONSOL'!#REF!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'GVE 14 BARRETOS CONSOL 2012'!$A$109</c:f>
              <c:strCache>
                <c:ptCount val="1"/>
                <c:pt idx="0">
                  <c:v>GUAIRA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2012'!$B$109:$BA$109</c:f>
              <c:numCache>
                <c:formatCode>General</c:formatCode>
                <c:ptCount val="52"/>
                <c:pt idx="0">
                  <c:v>26</c:v>
                </c:pt>
                <c:pt idx="1">
                  <c:v>16</c:v>
                </c:pt>
                <c:pt idx="2">
                  <c:v>16</c:v>
                </c:pt>
                <c:pt idx="3">
                  <c:v>42</c:v>
                </c:pt>
                <c:pt idx="4">
                  <c:v>27</c:v>
                </c:pt>
                <c:pt idx="5">
                  <c:v>24</c:v>
                </c:pt>
                <c:pt idx="6">
                  <c:v>28</c:v>
                </c:pt>
                <c:pt idx="7">
                  <c:v>35</c:v>
                </c:pt>
                <c:pt idx="8">
                  <c:v>44</c:v>
                </c:pt>
                <c:pt idx="9">
                  <c:v>64</c:v>
                </c:pt>
                <c:pt idx="10">
                  <c:v>48</c:v>
                </c:pt>
                <c:pt idx="11">
                  <c:v>65</c:v>
                </c:pt>
                <c:pt idx="12">
                  <c:v>29</c:v>
                </c:pt>
                <c:pt idx="13">
                  <c:v>47</c:v>
                </c:pt>
                <c:pt idx="14">
                  <c:v>21</c:v>
                </c:pt>
                <c:pt idx="15">
                  <c:v>21</c:v>
                </c:pt>
                <c:pt idx="16">
                  <c:v>19</c:v>
                </c:pt>
                <c:pt idx="17">
                  <c:v>18</c:v>
                </c:pt>
                <c:pt idx="18">
                  <c:v>26</c:v>
                </c:pt>
                <c:pt idx="19">
                  <c:v>6</c:v>
                </c:pt>
                <c:pt idx="20">
                  <c:v>20</c:v>
                </c:pt>
                <c:pt idx="21">
                  <c:v>26</c:v>
                </c:pt>
                <c:pt idx="22">
                  <c:v>9</c:v>
                </c:pt>
                <c:pt idx="23">
                  <c:v>29</c:v>
                </c:pt>
                <c:pt idx="24">
                  <c:v>16</c:v>
                </c:pt>
                <c:pt idx="25">
                  <c:v>19</c:v>
                </c:pt>
                <c:pt idx="26">
                  <c:v>0</c:v>
                </c:pt>
                <c:pt idx="27">
                  <c:v>12</c:v>
                </c:pt>
                <c:pt idx="28">
                  <c:v>19</c:v>
                </c:pt>
                <c:pt idx="29">
                  <c:v>12</c:v>
                </c:pt>
                <c:pt idx="30">
                  <c:v>29</c:v>
                </c:pt>
                <c:pt idx="31">
                  <c:v>17</c:v>
                </c:pt>
                <c:pt idx="32">
                  <c:v>27</c:v>
                </c:pt>
                <c:pt idx="33">
                  <c:v>21</c:v>
                </c:pt>
                <c:pt idx="34">
                  <c:v>18</c:v>
                </c:pt>
                <c:pt idx="35">
                  <c:v>27</c:v>
                </c:pt>
                <c:pt idx="36">
                  <c:v>20</c:v>
                </c:pt>
                <c:pt idx="37">
                  <c:v>27</c:v>
                </c:pt>
                <c:pt idx="38">
                  <c:v>18</c:v>
                </c:pt>
                <c:pt idx="39">
                  <c:v>36</c:v>
                </c:pt>
                <c:pt idx="40">
                  <c:v>30</c:v>
                </c:pt>
                <c:pt idx="41">
                  <c:v>39</c:v>
                </c:pt>
                <c:pt idx="42">
                  <c:v>29</c:v>
                </c:pt>
                <c:pt idx="43">
                  <c:v>24</c:v>
                </c:pt>
                <c:pt idx="44">
                  <c:v>33</c:v>
                </c:pt>
                <c:pt idx="45">
                  <c:v>21</c:v>
                </c:pt>
                <c:pt idx="46">
                  <c:v>8</c:v>
                </c:pt>
                <c:pt idx="47">
                  <c:v>34</c:v>
                </c:pt>
                <c:pt idx="48">
                  <c:v>0</c:v>
                </c:pt>
                <c:pt idx="49">
                  <c:v>16</c:v>
                </c:pt>
                <c:pt idx="50">
                  <c:v>36</c:v>
                </c:pt>
                <c:pt idx="51">
                  <c:v>50</c:v>
                </c:pt>
              </c:numCache>
            </c:numRef>
          </c:val>
        </c:ser>
        <c:ser>
          <c:idx val="2"/>
          <c:order val="2"/>
          <c:tx>
            <c:strRef>
              <c:f>'GVE 14 BARRETOS CONSOL 2012'!$A$110</c:f>
              <c:strCache>
                <c:ptCount val="1"/>
                <c:pt idx="0">
                  <c:v>GUARACI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4</c:v>
                </c:pt>
                <c:pt idx="33">
                  <c:v>1</c:v>
                </c:pt>
                <c:pt idx="34">
                  <c:v>5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 14 BARRETOS CONSOL 2012'!$A$111</c:f>
              <c:strCache>
                <c:ptCount val="1"/>
                <c:pt idx="0">
                  <c:v>JABORANDI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2012'!$B$111:$BA$111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10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10</c:v>
                </c:pt>
                <c:pt idx="14">
                  <c:v>13</c:v>
                </c:pt>
                <c:pt idx="15">
                  <c:v>9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15</c:v>
                </c:pt>
                <c:pt idx="20">
                  <c:v>10</c:v>
                </c:pt>
                <c:pt idx="21">
                  <c:v>16</c:v>
                </c:pt>
                <c:pt idx="22">
                  <c:v>0</c:v>
                </c:pt>
                <c:pt idx="23">
                  <c:v>9</c:v>
                </c:pt>
                <c:pt idx="24">
                  <c:v>9</c:v>
                </c:pt>
                <c:pt idx="25">
                  <c:v>13</c:v>
                </c:pt>
                <c:pt idx="26">
                  <c:v>7</c:v>
                </c:pt>
                <c:pt idx="27">
                  <c:v>0</c:v>
                </c:pt>
                <c:pt idx="28">
                  <c:v>4</c:v>
                </c:pt>
                <c:pt idx="29">
                  <c:v>6</c:v>
                </c:pt>
                <c:pt idx="30">
                  <c:v>5</c:v>
                </c:pt>
                <c:pt idx="31">
                  <c:v>3</c:v>
                </c:pt>
                <c:pt idx="32">
                  <c:v>15</c:v>
                </c:pt>
                <c:pt idx="33">
                  <c:v>16</c:v>
                </c:pt>
                <c:pt idx="34">
                  <c:v>8</c:v>
                </c:pt>
                <c:pt idx="35">
                  <c:v>4</c:v>
                </c:pt>
                <c:pt idx="36">
                  <c:v>8</c:v>
                </c:pt>
                <c:pt idx="37">
                  <c:v>7</c:v>
                </c:pt>
                <c:pt idx="38">
                  <c:v>5</c:v>
                </c:pt>
                <c:pt idx="39">
                  <c:v>5</c:v>
                </c:pt>
                <c:pt idx="40">
                  <c:v>0</c:v>
                </c:pt>
                <c:pt idx="41">
                  <c:v>8</c:v>
                </c:pt>
                <c:pt idx="42">
                  <c:v>10</c:v>
                </c:pt>
                <c:pt idx="43">
                  <c:v>6</c:v>
                </c:pt>
                <c:pt idx="44">
                  <c:v>9</c:v>
                </c:pt>
                <c:pt idx="45">
                  <c:v>0</c:v>
                </c:pt>
                <c:pt idx="46">
                  <c:v>8</c:v>
                </c:pt>
                <c:pt idx="47">
                  <c:v>9</c:v>
                </c:pt>
                <c:pt idx="48">
                  <c:v>2</c:v>
                </c:pt>
                <c:pt idx="49">
                  <c:v>1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</c:ser>
        <c:ser>
          <c:idx val="4"/>
          <c:order val="4"/>
          <c:tx>
            <c:strRef>
              <c:f>'GVE 14 BARRETOS CONSOL 2012'!$A$112</c:f>
              <c:strCache>
                <c:ptCount val="1"/>
                <c:pt idx="0">
                  <c:v>MONTE AZUL PAULISTA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2012'!$B$112:$BA$112</c:f>
              <c:numCache>
                <c:formatCode>General</c:formatCode>
                <c:ptCount val="52"/>
                <c:pt idx="0">
                  <c:v>18</c:v>
                </c:pt>
                <c:pt idx="1">
                  <c:v>15</c:v>
                </c:pt>
                <c:pt idx="2">
                  <c:v>20</c:v>
                </c:pt>
                <c:pt idx="3">
                  <c:v>17</c:v>
                </c:pt>
                <c:pt idx="4">
                  <c:v>22</c:v>
                </c:pt>
                <c:pt idx="5">
                  <c:v>19</c:v>
                </c:pt>
                <c:pt idx="6">
                  <c:v>15</c:v>
                </c:pt>
                <c:pt idx="7">
                  <c:v>18</c:v>
                </c:pt>
                <c:pt idx="8">
                  <c:v>17</c:v>
                </c:pt>
                <c:pt idx="9">
                  <c:v>19</c:v>
                </c:pt>
                <c:pt idx="10">
                  <c:v>9</c:v>
                </c:pt>
                <c:pt idx="11">
                  <c:v>28</c:v>
                </c:pt>
                <c:pt idx="12">
                  <c:v>17</c:v>
                </c:pt>
                <c:pt idx="13">
                  <c:v>11</c:v>
                </c:pt>
                <c:pt idx="14">
                  <c:v>13</c:v>
                </c:pt>
                <c:pt idx="15">
                  <c:v>29</c:v>
                </c:pt>
                <c:pt idx="16">
                  <c:v>0</c:v>
                </c:pt>
                <c:pt idx="17">
                  <c:v>20</c:v>
                </c:pt>
                <c:pt idx="18">
                  <c:v>15</c:v>
                </c:pt>
                <c:pt idx="19">
                  <c:v>34</c:v>
                </c:pt>
                <c:pt idx="20">
                  <c:v>33</c:v>
                </c:pt>
                <c:pt idx="21">
                  <c:v>26</c:v>
                </c:pt>
                <c:pt idx="22">
                  <c:v>22</c:v>
                </c:pt>
                <c:pt idx="23">
                  <c:v>31</c:v>
                </c:pt>
                <c:pt idx="24">
                  <c:v>30</c:v>
                </c:pt>
                <c:pt idx="25">
                  <c:v>26</c:v>
                </c:pt>
                <c:pt idx="26">
                  <c:v>35</c:v>
                </c:pt>
                <c:pt idx="27">
                  <c:v>32</c:v>
                </c:pt>
                <c:pt idx="28">
                  <c:v>23</c:v>
                </c:pt>
                <c:pt idx="29">
                  <c:v>22</c:v>
                </c:pt>
                <c:pt idx="30">
                  <c:v>22</c:v>
                </c:pt>
                <c:pt idx="31">
                  <c:v>18</c:v>
                </c:pt>
                <c:pt idx="32">
                  <c:v>36</c:v>
                </c:pt>
                <c:pt idx="33">
                  <c:v>45</c:v>
                </c:pt>
                <c:pt idx="34">
                  <c:v>34</c:v>
                </c:pt>
                <c:pt idx="35">
                  <c:v>33</c:v>
                </c:pt>
                <c:pt idx="36">
                  <c:v>24</c:v>
                </c:pt>
                <c:pt idx="37">
                  <c:v>39</c:v>
                </c:pt>
                <c:pt idx="38">
                  <c:v>23</c:v>
                </c:pt>
                <c:pt idx="39">
                  <c:v>23</c:v>
                </c:pt>
                <c:pt idx="40">
                  <c:v>20</c:v>
                </c:pt>
                <c:pt idx="41">
                  <c:v>25</c:v>
                </c:pt>
                <c:pt idx="42">
                  <c:v>34</c:v>
                </c:pt>
                <c:pt idx="43">
                  <c:v>22</c:v>
                </c:pt>
                <c:pt idx="44">
                  <c:v>29</c:v>
                </c:pt>
                <c:pt idx="45">
                  <c:v>24</c:v>
                </c:pt>
                <c:pt idx="46">
                  <c:v>10</c:v>
                </c:pt>
                <c:pt idx="47">
                  <c:v>24</c:v>
                </c:pt>
                <c:pt idx="48">
                  <c:v>27</c:v>
                </c:pt>
                <c:pt idx="49">
                  <c:v>10</c:v>
                </c:pt>
                <c:pt idx="50">
                  <c:v>23</c:v>
                </c:pt>
                <c:pt idx="51">
                  <c:v>14</c:v>
                </c:pt>
              </c:numCache>
            </c:numRef>
          </c:val>
        </c:ser>
        <c:ser>
          <c:idx val="5"/>
          <c:order val="5"/>
          <c:tx>
            <c:strRef>
              <c:f>'GVE 14 BARRETOS CONSOL 2012'!$A$113</c:f>
              <c:strCache>
                <c:ptCount val="1"/>
                <c:pt idx="0">
                  <c:v>OLIMPIA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2012'!$B$113:$BA$113</c:f>
              <c:numCache>
                <c:formatCode>General</c:formatCode>
                <c:ptCount val="52"/>
                <c:pt idx="0">
                  <c:v>53</c:v>
                </c:pt>
                <c:pt idx="1">
                  <c:v>57</c:v>
                </c:pt>
                <c:pt idx="2">
                  <c:v>56</c:v>
                </c:pt>
                <c:pt idx="3">
                  <c:v>53</c:v>
                </c:pt>
                <c:pt idx="4">
                  <c:v>37</c:v>
                </c:pt>
                <c:pt idx="5">
                  <c:v>54</c:v>
                </c:pt>
                <c:pt idx="6">
                  <c:v>36</c:v>
                </c:pt>
                <c:pt idx="7">
                  <c:v>48</c:v>
                </c:pt>
                <c:pt idx="8">
                  <c:v>63</c:v>
                </c:pt>
                <c:pt idx="9">
                  <c:v>89</c:v>
                </c:pt>
                <c:pt idx="10">
                  <c:v>90</c:v>
                </c:pt>
                <c:pt idx="11">
                  <c:v>102</c:v>
                </c:pt>
                <c:pt idx="12">
                  <c:v>77</c:v>
                </c:pt>
                <c:pt idx="13">
                  <c:v>128</c:v>
                </c:pt>
                <c:pt idx="14">
                  <c:v>117</c:v>
                </c:pt>
                <c:pt idx="15">
                  <c:v>120</c:v>
                </c:pt>
                <c:pt idx="16">
                  <c:v>83</c:v>
                </c:pt>
                <c:pt idx="17">
                  <c:v>57</c:v>
                </c:pt>
                <c:pt idx="18">
                  <c:v>86</c:v>
                </c:pt>
                <c:pt idx="19">
                  <c:v>79</c:v>
                </c:pt>
                <c:pt idx="20">
                  <c:v>70</c:v>
                </c:pt>
                <c:pt idx="21">
                  <c:v>88</c:v>
                </c:pt>
                <c:pt idx="22">
                  <c:v>62</c:v>
                </c:pt>
                <c:pt idx="23">
                  <c:v>93</c:v>
                </c:pt>
                <c:pt idx="24">
                  <c:v>73</c:v>
                </c:pt>
                <c:pt idx="25">
                  <c:v>63</c:v>
                </c:pt>
                <c:pt idx="26">
                  <c:v>38</c:v>
                </c:pt>
                <c:pt idx="27">
                  <c:v>52</c:v>
                </c:pt>
                <c:pt idx="28">
                  <c:v>18</c:v>
                </c:pt>
                <c:pt idx="29">
                  <c:v>36</c:v>
                </c:pt>
                <c:pt idx="30">
                  <c:v>31</c:v>
                </c:pt>
                <c:pt idx="31">
                  <c:v>44</c:v>
                </c:pt>
                <c:pt idx="32">
                  <c:v>18</c:v>
                </c:pt>
                <c:pt idx="33">
                  <c:v>19</c:v>
                </c:pt>
                <c:pt idx="34">
                  <c:v>55</c:v>
                </c:pt>
                <c:pt idx="35">
                  <c:v>184</c:v>
                </c:pt>
                <c:pt idx="36">
                  <c:v>235</c:v>
                </c:pt>
                <c:pt idx="37">
                  <c:v>0</c:v>
                </c:pt>
                <c:pt idx="38">
                  <c:v>88</c:v>
                </c:pt>
                <c:pt idx="39">
                  <c:v>103</c:v>
                </c:pt>
                <c:pt idx="40">
                  <c:v>111</c:v>
                </c:pt>
                <c:pt idx="41">
                  <c:v>86</c:v>
                </c:pt>
                <c:pt idx="42">
                  <c:v>87</c:v>
                </c:pt>
                <c:pt idx="43">
                  <c:v>38</c:v>
                </c:pt>
                <c:pt idx="44">
                  <c:v>27</c:v>
                </c:pt>
                <c:pt idx="45">
                  <c:v>9</c:v>
                </c:pt>
                <c:pt idx="46">
                  <c:v>30</c:v>
                </c:pt>
                <c:pt idx="47">
                  <c:v>53</c:v>
                </c:pt>
                <c:pt idx="48">
                  <c:v>27</c:v>
                </c:pt>
                <c:pt idx="49">
                  <c:v>23</c:v>
                </c:pt>
                <c:pt idx="50">
                  <c:v>14</c:v>
                </c:pt>
                <c:pt idx="51">
                  <c:v>27</c:v>
                </c:pt>
              </c:numCache>
            </c:numRef>
          </c:val>
        </c:ser>
        <c:ser>
          <c:idx val="6"/>
          <c:order val="6"/>
          <c:tx>
            <c:strRef>
              <c:f>'GVE 14 BARRETOS CONSOL 2012'!$A$114</c:f>
              <c:strCache>
                <c:ptCount val="1"/>
                <c:pt idx="0">
                  <c:v>SEVERINIA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2012'!$B$114:$BA$114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15</c:v>
                </c:pt>
                <c:pt idx="16">
                  <c:v>11</c:v>
                </c:pt>
                <c:pt idx="17">
                  <c:v>6</c:v>
                </c:pt>
                <c:pt idx="18">
                  <c:v>5</c:v>
                </c:pt>
                <c:pt idx="19">
                  <c:v>13</c:v>
                </c:pt>
                <c:pt idx="20">
                  <c:v>2</c:v>
                </c:pt>
                <c:pt idx="21">
                  <c:v>11</c:v>
                </c:pt>
                <c:pt idx="22">
                  <c:v>0</c:v>
                </c:pt>
                <c:pt idx="23">
                  <c:v>12</c:v>
                </c:pt>
                <c:pt idx="24">
                  <c:v>18</c:v>
                </c:pt>
                <c:pt idx="25">
                  <c:v>2</c:v>
                </c:pt>
                <c:pt idx="26">
                  <c:v>6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3</c:v>
                </c:pt>
                <c:pt idx="31">
                  <c:v>8</c:v>
                </c:pt>
                <c:pt idx="32">
                  <c:v>4</c:v>
                </c:pt>
                <c:pt idx="33">
                  <c:v>6</c:v>
                </c:pt>
                <c:pt idx="34">
                  <c:v>8</c:v>
                </c:pt>
                <c:pt idx="35">
                  <c:v>7</c:v>
                </c:pt>
                <c:pt idx="36">
                  <c:v>9</c:v>
                </c:pt>
                <c:pt idx="37">
                  <c:v>7</c:v>
                </c:pt>
                <c:pt idx="38">
                  <c:v>8</c:v>
                </c:pt>
                <c:pt idx="39">
                  <c:v>3</c:v>
                </c:pt>
                <c:pt idx="40">
                  <c:v>26</c:v>
                </c:pt>
                <c:pt idx="41">
                  <c:v>11</c:v>
                </c:pt>
                <c:pt idx="42">
                  <c:v>3</c:v>
                </c:pt>
                <c:pt idx="43">
                  <c:v>8</c:v>
                </c:pt>
                <c:pt idx="44">
                  <c:v>5</c:v>
                </c:pt>
                <c:pt idx="45">
                  <c:v>1</c:v>
                </c:pt>
                <c:pt idx="46">
                  <c:v>1</c:v>
                </c:pt>
                <c:pt idx="47">
                  <c:v>7</c:v>
                </c:pt>
                <c:pt idx="48">
                  <c:v>7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59551744"/>
        <c:axId val="59666432"/>
      </c:lineChart>
      <c:catAx>
        <c:axId val="59551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3708036988959825"/>
              <c:y val="0.79387615375336407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666432"/>
        <c:crosses val="autoZero"/>
        <c:auto val="1"/>
        <c:lblAlgn val="ctr"/>
        <c:lblOffset val="100"/>
      </c:catAx>
      <c:valAx>
        <c:axId val="596664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551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300220493168857"/>
          <c:y val="0.89623919038646316"/>
          <c:w val="0.7239583333333337"/>
          <c:h val="3.5353535353535359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3 - MDDA: Número de casos de diarréia por semana epidemiológica e por municípios, GVE 14 Barretos, ESP, 2012 </a:t>
            </a:r>
          </a:p>
        </c:rich>
      </c:tx>
      <c:layout>
        <c:manualLayout>
          <c:xMode val="edge"/>
          <c:yMode val="edge"/>
          <c:x val="0.11665347853236015"/>
          <c:y val="4.22609614368727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07598593611145"/>
          <c:y val="0.19628403026483818"/>
          <c:w val="0.7867966306778289"/>
          <c:h val="0.47083885512726142"/>
        </c:manualLayout>
      </c:layout>
      <c:lineChart>
        <c:grouping val="standard"/>
        <c:ser>
          <c:idx val="0"/>
          <c:order val="0"/>
          <c:tx>
            <c:strRef>
              <c:f>'GVE 14 BARRETOS CONSOL 2012'!$A$115</c:f>
              <c:strCache>
                <c:ptCount val="1"/>
                <c:pt idx="0">
                  <c:v>TAIACU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2012'!$B$115:$BA$115</c:f>
              <c:numCache>
                <c:formatCode>General</c:formatCode>
                <c:ptCount val="52"/>
                <c:pt idx="0">
                  <c:v>20</c:v>
                </c:pt>
                <c:pt idx="1">
                  <c:v>13</c:v>
                </c:pt>
                <c:pt idx="2">
                  <c:v>9</c:v>
                </c:pt>
                <c:pt idx="3">
                  <c:v>13</c:v>
                </c:pt>
                <c:pt idx="4">
                  <c:v>12</c:v>
                </c:pt>
                <c:pt idx="5">
                  <c:v>19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12</c:v>
                </c:pt>
                <c:pt idx="12">
                  <c:v>6</c:v>
                </c:pt>
                <c:pt idx="13">
                  <c:v>11</c:v>
                </c:pt>
                <c:pt idx="14">
                  <c:v>11</c:v>
                </c:pt>
                <c:pt idx="15">
                  <c:v>0</c:v>
                </c:pt>
                <c:pt idx="16">
                  <c:v>17</c:v>
                </c:pt>
                <c:pt idx="17">
                  <c:v>12</c:v>
                </c:pt>
                <c:pt idx="18">
                  <c:v>7</c:v>
                </c:pt>
                <c:pt idx="19">
                  <c:v>0</c:v>
                </c:pt>
                <c:pt idx="20">
                  <c:v>13</c:v>
                </c:pt>
                <c:pt idx="21">
                  <c:v>2</c:v>
                </c:pt>
                <c:pt idx="22">
                  <c:v>6</c:v>
                </c:pt>
                <c:pt idx="23">
                  <c:v>12</c:v>
                </c:pt>
                <c:pt idx="24">
                  <c:v>15</c:v>
                </c:pt>
                <c:pt idx="25">
                  <c:v>9</c:v>
                </c:pt>
                <c:pt idx="26">
                  <c:v>11</c:v>
                </c:pt>
                <c:pt idx="27">
                  <c:v>8</c:v>
                </c:pt>
                <c:pt idx="28">
                  <c:v>3</c:v>
                </c:pt>
                <c:pt idx="29">
                  <c:v>8</c:v>
                </c:pt>
                <c:pt idx="30">
                  <c:v>1</c:v>
                </c:pt>
                <c:pt idx="31">
                  <c:v>21</c:v>
                </c:pt>
                <c:pt idx="32">
                  <c:v>14</c:v>
                </c:pt>
                <c:pt idx="33">
                  <c:v>19</c:v>
                </c:pt>
                <c:pt idx="34">
                  <c:v>16</c:v>
                </c:pt>
                <c:pt idx="35">
                  <c:v>10</c:v>
                </c:pt>
                <c:pt idx="36">
                  <c:v>0</c:v>
                </c:pt>
                <c:pt idx="37">
                  <c:v>13</c:v>
                </c:pt>
                <c:pt idx="38">
                  <c:v>9</c:v>
                </c:pt>
                <c:pt idx="39">
                  <c:v>10</c:v>
                </c:pt>
                <c:pt idx="40">
                  <c:v>13</c:v>
                </c:pt>
                <c:pt idx="41">
                  <c:v>9</c:v>
                </c:pt>
                <c:pt idx="42">
                  <c:v>0</c:v>
                </c:pt>
                <c:pt idx="43">
                  <c:v>6</c:v>
                </c:pt>
                <c:pt idx="44">
                  <c:v>12</c:v>
                </c:pt>
                <c:pt idx="45">
                  <c:v>0</c:v>
                </c:pt>
                <c:pt idx="46">
                  <c:v>12</c:v>
                </c:pt>
                <c:pt idx="47">
                  <c:v>0</c:v>
                </c:pt>
                <c:pt idx="48">
                  <c:v>16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 14 BARRETOS CONSOL 2012'!$A$116</c:f>
              <c:strCache>
                <c:ptCount val="1"/>
                <c:pt idx="0">
                  <c:v>TAIUVA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8</c:v>
                </c:pt>
                <c:pt idx="17">
                  <c:v>3</c:v>
                </c:pt>
                <c:pt idx="18">
                  <c:v>10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9</c:v>
                </c:pt>
                <c:pt idx="26">
                  <c:v>16</c:v>
                </c:pt>
                <c:pt idx="27">
                  <c:v>8</c:v>
                </c:pt>
                <c:pt idx="28">
                  <c:v>4</c:v>
                </c:pt>
                <c:pt idx="29">
                  <c:v>1</c:v>
                </c:pt>
                <c:pt idx="30">
                  <c:v>9</c:v>
                </c:pt>
                <c:pt idx="31">
                  <c:v>6</c:v>
                </c:pt>
                <c:pt idx="32">
                  <c:v>6</c:v>
                </c:pt>
                <c:pt idx="33">
                  <c:v>11</c:v>
                </c:pt>
                <c:pt idx="34">
                  <c:v>8</c:v>
                </c:pt>
                <c:pt idx="35">
                  <c:v>11</c:v>
                </c:pt>
                <c:pt idx="36">
                  <c:v>15</c:v>
                </c:pt>
                <c:pt idx="37">
                  <c:v>14</c:v>
                </c:pt>
                <c:pt idx="38">
                  <c:v>7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26</c:v>
                </c:pt>
                <c:pt idx="43">
                  <c:v>13</c:v>
                </c:pt>
                <c:pt idx="44">
                  <c:v>0</c:v>
                </c:pt>
                <c:pt idx="45">
                  <c:v>4</c:v>
                </c:pt>
                <c:pt idx="46">
                  <c:v>12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14 BARRETOS CONSOL 2012'!$A$117</c:f>
              <c:strCache>
                <c:ptCount val="1"/>
                <c:pt idx="0">
                  <c:v>TAQUARAL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11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  <c:pt idx="7">
                  <c:v>8</c:v>
                </c:pt>
                <c:pt idx="8">
                  <c:v>0</c:v>
                </c:pt>
                <c:pt idx="9">
                  <c:v>2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16</c:v>
                </c:pt>
                <c:pt idx="16">
                  <c:v>13</c:v>
                </c:pt>
                <c:pt idx="17">
                  <c:v>11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4</c:v>
                </c:pt>
                <c:pt idx="33">
                  <c:v>5</c:v>
                </c:pt>
                <c:pt idx="34">
                  <c:v>1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0</c:v>
                </c:pt>
                <c:pt idx="42">
                  <c:v>3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4</c:v>
                </c:pt>
                <c:pt idx="47">
                  <c:v>0</c:v>
                </c:pt>
                <c:pt idx="48">
                  <c:v>6</c:v>
                </c:pt>
                <c:pt idx="49">
                  <c:v>3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</c:ser>
        <c:ser>
          <c:idx val="3"/>
          <c:order val="3"/>
          <c:tx>
            <c:strRef>
              <c:f>'GVE 14 BARRETOS CONSOL 2012'!$A$118</c:f>
              <c:strCache>
                <c:ptCount val="1"/>
                <c:pt idx="0">
                  <c:v>TERRA ROXA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14 BARRETOS CONSOL 2012'!$A$119</c:f>
              <c:strCache>
                <c:ptCount val="1"/>
                <c:pt idx="0">
                  <c:v>VIRADOURO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2012'!$B$119:$BA$119</c:f>
              <c:numCache>
                <c:formatCode>General</c:formatCode>
                <c:ptCount val="52"/>
                <c:pt idx="0">
                  <c:v>25</c:v>
                </c:pt>
                <c:pt idx="1">
                  <c:v>28</c:v>
                </c:pt>
                <c:pt idx="2">
                  <c:v>24</c:v>
                </c:pt>
                <c:pt idx="3">
                  <c:v>31</c:v>
                </c:pt>
                <c:pt idx="4">
                  <c:v>9</c:v>
                </c:pt>
                <c:pt idx="5">
                  <c:v>22</c:v>
                </c:pt>
                <c:pt idx="6">
                  <c:v>23</c:v>
                </c:pt>
                <c:pt idx="7">
                  <c:v>28</c:v>
                </c:pt>
                <c:pt idx="8">
                  <c:v>21</c:v>
                </c:pt>
                <c:pt idx="9">
                  <c:v>34</c:v>
                </c:pt>
                <c:pt idx="10">
                  <c:v>30</c:v>
                </c:pt>
                <c:pt idx="11">
                  <c:v>28</c:v>
                </c:pt>
                <c:pt idx="12">
                  <c:v>19</c:v>
                </c:pt>
                <c:pt idx="13">
                  <c:v>24</c:v>
                </c:pt>
                <c:pt idx="14">
                  <c:v>31</c:v>
                </c:pt>
                <c:pt idx="15">
                  <c:v>30</c:v>
                </c:pt>
                <c:pt idx="16">
                  <c:v>86</c:v>
                </c:pt>
                <c:pt idx="17">
                  <c:v>94</c:v>
                </c:pt>
                <c:pt idx="18">
                  <c:v>71</c:v>
                </c:pt>
                <c:pt idx="19">
                  <c:v>97</c:v>
                </c:pt>
                <c:pt idx="20">
                  <c:v>80</c:v>
                </c:pt>
                <c:pt idx="21">
                  <c:v>62</c:v>
                </c:pt>
                <c:pt idx="22">
                  <c:v>21</c:v>
                </c:pt>
                <c:pt idx="23">
                  <c:v>18</c:v>
                </c:pt>
                <c:pt idx="24">
                  <c:v>24</c:v>
                </c:pt>
                <c:pt idx="25">
                  <c:v>29</c:v>
                </c:pt>
                <c:pt idx="26">
                  <c:v>23</c:v>
                </c:pt>
                <c:pt idx="27">
                  <c:v>26</c:v>
                </c:pt>
                <c:pt idx="28">
                  <c:v>8</c:v>
                </c:pt>
                <c:pt idx="29">
                  <c:v>35</c:v>
                </c:pt>
                <c:pt idx="30">
                  <c:v>18</c:v>
                </c:pt>
                <c:pt idx="31">
                  <c:v>10</c:v>
                </c:pt>
                <c:pt idx="32">
                  <c:v>10</c:v>
                </c:pt>
                <c:pt idx="33">
                  <c:v>22</c:v>
                </c:pt>
                <c:pt idx="34">
                  <c:v>25</c:v>
                </c:pt>
                <c:pt idx="35">
                  <c:v>49</c:v>
                </c:pt>
                <c:pt idx="36">
                  <c:v>26</c:v>
                </c:pt>
                <c:pt idx="37">
                  <c:v>39</c:v>
                </c:pt>
                <c:pt idx="38">
                  <c:v>35</c:v>
                </c:pt>
                <c:pt idx="39">
                  <c:v>33</c:v>
                </c:pt>
                <c:pt idx="40">
                  <c:v>56</c:v>
                </c:pt>
                <c:pt idx="41">
                  <c:v>71</c:v>
                </c:pt>
                <c:pt idx="42">
                  <c:v>69</c:v>
                </c:pt>
                <c:pt idx="43">
                  <c:v>38</c:v>
                </c:pt>
                <c:pt idx="44">
                  <c:v>31</c:v>
                </c:pt>
                <c:pt idx="45">
                  <c:v>16</c:v>
                </c:pt>
                <c:pt idx="46">
                  <c:v>20</c:v>
                </c:pt>
                <c:pt idx="47">
                  <c:v>29</c:v>
                </c:pt>
                <c:pt idx="48">
                  <c:v>33</c:v>
                </c:pt>
                <c:pt idx="49">
                  <c:v>21</c:v>
                </c:pt>
                <c:pt idx="50">
                  <c:v>31</c:v>
                </c:pt>
                <c:pt idx="51">
                  <c:v>1</c:v>
                </c:pt>
              </c:numCache>
            </c:numRef>
          </c:val>
        </c:ser>
        <c:ser>
          <c:idx val="5"/>
          <c:order val="5"/>
          <c:tx>
            <c:strRef>
              <c:f>'GVE 14 BARRETOS CONSOL 2012'!$A$120</c:f>
              <c:strCache>
                <c:ptCount val="1"/>
                <c:pt idx="0">
                  <c:v>VISTA ALEGRE DO ALTO</c:v>
                </c:pt>
              </c:strCache>
            </c:strRef>
          </c:tx>
          <c:marker>
            <c:symbol val="none"/>
          </c:marker>
          <c:cat>
            <c:numRef>
              <c:f>'GVE 14 BARRETOS CONSOL 2012'!$B$102:$BA$102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14 BARRETOS CONSOL 2012'!$B$120:$BA$120</c:f>
              <c:numCache>
                <c:formatCode>General</c:formatCode>
                <c:ptCount val="52"/>
                <c:pt idx="0">
                  <c:v>12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  <c:pt idx="4">
                  <c:v>0</c:v>
                </c:pt>
                <c:pt idx="5">
                  <c:v>2</c:v>
                </c:pt>
                <c:pt idx="6">
                  <c:v>8</c:v>
                </c:pt>
                <c:pt idx="7">
                  <c:v>9</c:v>
                </c:pt>
                <c:pt idx="8">
                  <c:v>4</c:v>
                </c:pt>
                <c:pt idx="9">
                  <c:v>9</c:v>
                </c:pt>
                <c:pt idx="10">
                  <c:v>14</c:v>
                </c:pt>
                <c:pt idx="11">
                  <c:v>3</c:v>
                </c:pt>
                <c:pt idx="12">
                  <c:v>7</c:v>
                </c:pt>
                <c:pt idx="13">
                  <c:v>10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15</c:v>
                </c:pt>
                <c:pt idx="18">
                  <c:v>0</c:v>
                </c:pt>
                <c:pt idx="19">
                  <c:v>12</c:v>
                </c:pt>
                <c:pt idx="20">
                  <c:v>19</c:v>
                </c:pt>
                <c:pt idx="21">
                  <c:v>8</c:v>
                </c:pt>
                <c:pt idx="22">
                  <c:v>0</c:v>
                </c:pt>
                <c:pt idx="23">
                  <c:v>9</c:v>
                </c:pt>
                <c:pt idx="24">
                  <c:v>9</c:v>
                </c:pt>
                <c:pt idx="25">
                  <c:v>20</c:v>
                </c:pt>
                <c:pt idx="26">
                  <c:v>23</c:v>
                </c:pt>
                <c:pt idx="27">
                  <c:v>16</c:v>
                </c:pt>
                <c:pt idx="28">
                  <c:v>11</c:v>
                </c:pt>
                <c:pt idx="29">
                  <c:v>7</c:v>
                </c:pt>
                <c:pt idx="30">
                  <c:v>18</c:v>
                </c:pt>
                <c:pt idx="31">
                  <c:v>17</c:v>
                </c:pt>
                <c:pt idx="32">
                  <c:v>12</c:v>
                </c:pt>
                <c:pt idx="33">
                  <c:v>23</c:v>
                </c:pt>
                <c:pt idx="34">
                  <c:v>23</c:v>
                </c:pt>
                <c:pt idx="35">
                  <c:v>34</c:v>
                </c:pt>
                <c:pt idx="36">
                  <c:v>23</c:v>
                </c:pt>
                <c:pt idx="37">
                  <c:v>23</c:v>
                </c:pt>
                <c:pt idx="38">
                  <c:v>18</c:v>
                </c:pt>
                <c:pt idx="39">
                  <c:v>12</c:v>
                </c:pt>
                <c:pt idx="40">
                  <c:v>12</c:v>
                </c:pt>
                <c:pt idx="41">
                  <c:v>16</c:v>
                </c:pt>
                <c:pt idx="42">
                  <c:v>11</c:v>
                </c:pt>
                <c:pt idx="43">
                  <c:v>17</c:v>
                </c:pt>
                <c:pt idx="44">
                  <c:v>16</c:v>
                </c:pt>
                <c:pt idx="45">
                  <c:v>10</c:v>
                </c:pt>
                <c:pt idx="46">
                  <c:v>17</c:v>
                </c:pt>
                <c:pt idx="47">
                  <c:v>23</c:v>
                </c:pt>
                <c:pt idx="48">
                  <c:v>19</c:v>
                </c:pt>
                <c:pt idx="49">
                  <c:v>15</c:v>
                </c:pt>
                <c:pt idx="50">
                  <c:v>16</c:v>
                </c:pt>
                <c:pt idx="51">
                  <c:v>7</c:v>
                </c:pt>
              </c:numCache>
            </c:numRef>
          </c:val>
        </c:ser>
        <c:marker val="1"/>
        <c:axId val="114778496"/>
        <c:axId val="114781184"/>
      </c:lineChart>
      <c:catAx>
        <c:axId val="114778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563581575995015"/>
              <c:y val="0.72217128168012301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4781184"/>
        <c:crosses val="autoZero"/>
        <c:auto val="1"/>
        <c:lblAlgn val="ctr"/>
        <c:lblOffset val="100"/>
      </c:catAx>
      <c:valAx>
        <c:axId val="1147811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477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535049604485522"/>
          <c:y val="0.87933480581171408"/>
          <c:w val="0.66979166666666712"/>
          <c:h val="3.5353535353535359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4: MDDA - Número de casos de diarréia por faixa etária, por trimestre, GVE 14 - Barretos, ESP, 2012 </a:t>
            </a:r>
          </a:p>
        </c:rich>
      </c:tx>
      <c:layout>
        <c:manualLayout>
          <c:xMode val="edge"/>
          <c:yMode val="edge"/>
          <c:x val="0.11754519332664859"/>
          <c:y val="5.70522979397781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547854272411406"/>
          <c:y val="0.2131884148395872"/>
          <c:w val="0.77292385342256742"/>
          <c:h val="0.51732591270782124"/>
        </c:manualLayout>
      </c:layout>
      <c:barChart>
        <c:barDir val="col"/>
        <c:grouping val="clustered"/>
        <c:ser>
          <c:idx val="0"/>
          <c:order val="0"/>
          <c:tx>
            <c:strRef>
              <c:f>'GVE 14 BARRETOS CONSOL 2012'!$B$240</c:f>
              <c:strCache>
                <c:ptCount val="1"/>
                <c:pt idx="0">
                  <c:v>&lt;1</c:v>
                </c:pt>
              </c:strCache>
            </c:strRef>
          </c:tx>
          <c:cat>
            <c:strRef>
              <c:f>'GVE 14 BARRETOS CONSOL 2012'!$A$241:$A$244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2012'!$B$241:$B$244</c:f>
              <c:numCache>
                <c:formatCode>General</c:formatCode>
                <c:ptCount val="4"/>
                <c:pt idx="0">
                  <c:v>192</c:v>
                </c:pt>
                <c:pt idx="1">
                  <c:v>227</c:v>
                </c:pt>
                <c:pt idx="2">
                  <c:v>143</c:v>
                </c:pt>
                <c:pt idx="3">
                  <c:v>222</c:v>
                </c:pt>
              </c:numCache>
            </c:numRef>
          </c:val>
        </c:ser>
        <c:ser>
          <c:idx val="1"/>
          <c:order val="1"/>
          <c:tx>
            <c:strRef>
              <c:f>'GVE 14 BARRETOS CONSOL 2012'!$C$240</c:f>
              <c:strCache>
                <c:ptCount val="1"/>
                <c:pt idx="0">
                  <c:v>1-4a</c:v>
                </c:pt>
              </c:strCache>
            </c:strRef>
          </c:tx>
          <c:cat>
            <c:strRef>
              <c:f>'GVE 14 BARRETOS CONSOL 2012'!$A$241:$A$244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2012'!$C$241:$C$244</c:f>
              <c:numCache>
                <c:formatCode>General</c:formatCode>
                <c:ptCount val="4"/>
                <c:pt idx="0">
                  <c:v>607</c:v>
                </c:pt>
                <c:pt idx="1">
                  <c:v>979</c:v>
                </c:pt>
                <c:pt idx="2">
                  <c:v>720</c:v>
                </c:pt>
                <c:pt idx="3">
                  <c:v>1038</c:v>
                </c:pt>
              </c:numCache>
            </c:numRef>
          </c:val>
        </c:ser>
        <c:ser>
          <c:idx val="2"/>
          <c:order val="2"/>
          <c:tx>
            <c:strRef>
              <c:f>'GVE 14 BARRETOS CONSOL 2012'!$D$240</c:f>
              <c:strCache>
                <c:ptCount val="1"/>
                <c:pt idx="0">
                  <c:v>5-9a</c:v>
                </c:pt>
              </c:strCache>
            </c:strRef>
          </c:tx>
          <c:cat>
            <c:strRef>
              <c:f>'GVE 14 BARRETOS CONSOL 2012'!$A$241:$A$244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2012'!$D$241:$D$244</c:f>
              <c:numCache>
                <c:formatCode>General</c:formatCode>
                <c:ptCount val="4"/>
                <c:pt idx="0">
                  <c:v>382</c:v>
                </c:pt>
                <c:pt idx="1">
                  <c:v>564</c:v>
                </c:pt>
                <c:pt idx="2">
                  <c:v>456</c:v>
                </c:pt>
                <c:pt idx="3">
                  <c:v>690</c:v>
                </c:pt>
              </c:numCache>
            </c:numRef>
          </c:val>
        </c:ser>
        <c:ser>
          <c:idx val="3"/>
          <c:order val="3"/>
          <c:tx>
            <c:strRef>
              <c:f>'GVE 14 BARRETOS CONSOL 2012'!$E$240</c:f>
              <c:strCache>
                <c:ptCount val="1"/>
                <c:pt idx="0">
                  <c:v>10 a e +</c:v>
                </c:pt>
              </c:strCache>
            </c:strRef>
          </c:tx>
          <c:cat>
            <c:strRef>
              <c:f>'GVE 14 BARRETOS CONSOL 2012'!$A$241:$A$244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2012'!$E$241:$E$244</c:f>
              <c:numCache>
                <c:formatCode>General</c:formatCode>
                <c:ptCount val="4"/>
                <c:pt idx="0">
                  <c:v>2982</c:v>
                </c:pt>
                <c:pt idx="1">
                  <c:v>5041</c:v>
                </c:pt>
                <c:pt idx="2">
                  <c:v>3168</c:v>
                </c:pt>
                <c:pt idx="3">
                  <c:v>3462</c:v>
                </c:pt>
              </c:numCache>
            </c:numRef>
          </c:val>
        </c:ser>
        <c:ser>
          <c:idx val="4"/>
          <c:order val="4"/>
          <c:tx>
            <c:strRef>
              <c:f>'GVE 14 BARRETOS CONSOL 2012'!$F$240</c:f>
              <c:strCache>
                <c:ptCount val="1"/>
                <c:pt idx="0">
                  <c:v>IGN</c:v>
                </c:pt>
              </c:strCache>
            </c:strRef>
          </c:tx>
          <c:cat>
            <c:strRef>
              <c:f>'GVE 14 BARRETOS CONSOL 2012'!$A$241:$A$244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14 BARRETOS CONSOL 2012'!$F$241:$F$244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75"/>
        <c:overlap val="-25"/>
        <c:axId val="59443840"/>
        <c:axId val="59466112"/>
      </c:barChart>
      <c:catAx>
        <c:axId val="594438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66112"/>
        <c:crosses val="autoZero"/>
        <c:auto val="1"/>
        <c:lblAlgn val="ctr"/>
        <c:lblOffset val="100"/>
      </c:catAx>
      <c:valAx>
        <c:axId val="594661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43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687495627705993"/>
          <c:y val="0.90680443074568162"/>
          <c:w val="0.20833333333333345"/>
          <c:h val="3.5353535353535359E-2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600075</xdr:colOff>
      <xdr:row>7</xdr:row>
      <xdr:rowOff>38100</xdr:rowOff>
    </xdr:to>
    <xdr:pic>
      <xdr:nvPicPr>
        <xdr:cNvPr id="1037" name="Picture 1" descr="bras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E248"/>
  <sheetViews>
    <sheetView tabSelected="1" workbookViewId="0">
      <selection activeCell="K224" sqref="K224"/>
    </sheetView>
  </sheetViews>
  <sheetFormatPr defaultRowHeight="11.25"/>
  <cols>
    <col min="1" max="1" width="21.42578125" style="4" customWidth="1"/>
    <col min="2" max="2" width="11.85546875" style="4" customWidth="1"/>
    <col min="3" max="3" width="11.5703125" style="4" customWidth="1"/>
    <col min="4" max="12" width="9.140625" style="4"/>
    <col min="13" max="13" width="10.42578125" style="4" customWidth="1"/>
    <col min="14" max="14" width="10" style="4" bestFit="1" customWidth="1"/>
    <col min="15" max="15" width="9.140625" style="4"/>
    <col min="16" max="17" width="9.140625" style="135"/>
    <col min="18" max="29" width="9.140625" style="4"/>
    <col min="30" max="30" width="7.7109375" style="4" customWidth="1"/>
    <col min="31" max="16384" width="9.140625" style="4"/>
  </cols>
  <sheetData>
    <row r="2" spans="1:17">
      <c r="A2" s="2"/>
      <c r="B2" s="3" t="s">
        <v>44</v>
      </c>
      <c r="G2" s="5" t="s">
        <v>68</v>
      </c>
    </row>
    <row r="3" spans="1:17">
      <c r="A3" s="2"/>
      <c r="B3" s="3" t="s">
        <v>45</v>
      </c>
    </row>
    <row r="4" spans="1:17">
      <c r="A4" s="2"/>
      <c r="B4" s="3" t="s">
        <v>46</v>
      </c>
    </row>
    <row r="5" spans="1:17">
      <c r="A5" s="2"/>
      <c r="B5" s="3" t="s">
        <v>47</v>
      </c>
    </row>
    <row r="6" spans="1:17">
      <c r="A6" s="2"/>
      <c r="B6" s="6" t="s">
        <v>48</v>
      </c>
    </row>
    <row r="7" spans="1:17">
      <c r="A7" s="2"/>
      <c r="B7" s="6" t="s">
        <v>49</v>
      </c>
    </row>
    <row r="8" spans="1:17">
      <c r="A8" s="2"/>
      <c r="B8" s="7" t="s">
        <v>50</v>
      </c>
    </row>
    <row r="9" spans="1:17">
      <c r="A9" s="8"/>
      <c r="B9" s="11"/>
      <c r="C9" s="11"/>
      <c r="D9" s="11"/>
      <c r="E9" s="11"/>
      <c r="F9" s="11"/>
      <c r="G9" s="11"/>
      <c r="H9" s="11"/>
      <c r="I9" s="11"/>
      <c r="J9" s="11"/>
    </row>
    <row r="10" spans="1:17">
      <c r="A10" s="9" t="s">
        <v>51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7">
      <c r="A11" s="130"/>
      <c r="B11" s="130"/>
      <c r="C11" s="11"/>
      <c r="D11" s="11"/>
      <c r="E11" s="11"/>
      <c r="F11" s="11"/>
      <c r="G11" s="11"/>
      <c r="H11" s="11"/>
      <c r="I11" s="11"/>
      <c r="J11" s="11"/>
    </row>
    <row r="13" spans="1:17" s="10" customFormat="1">
      <c r="A13" s="9" t="s">
        <v>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P13" s="136"/>
      <c r="Q13" s="136"/>
    </row>
    <row r="14" spans="1:17" ht="12" thickBot="1"/>
    <row r="15" spans="1:17" s="10" customFormat="1" ht="24.75" customHeight="1" thickBot="1">
      <c r="A15" s="131" t="s">
        <v>35</v>
      </c>
      <c r="B15" s="124" t="s">
        <v>23</v>
      </c>
      <c r="C15" s="120"/>
      <c r="D15" s="120"/>
      <c r="E15" s="120"/>
      <c r="F15" s="120"/>
      <c r="G15" s="121"/>
      <c r="H15" s="124" t="s">
        <v>24</v>
      </c>
      <c r="I15" s="120"/>
      <c r="J15" s="120"/>
      <c r="K15" s="120"/>
      <c r="L15" s="121"/>
      <c r="M15" s="122" t="s">
        <v>36</v>
      </c>
      <c r="N15" s="122" t="s">
        <v>37</v>
      </c>
      <c r="O15" s="133" t="s">
        <v>38</v>
      </c>
      <c r="P15" s="128" t="s">
        <v>66</v>
      </c>
      <c r="Q15" s="128" t="s">
        <v>67</v>
      </c>
    </row>
    <row r="16" spans="1:17" s="10" customFormat="1" ht="12" thickBot="1">
      <c r="A16" s="132"/>
      <c r="B16" s="37" t="s">
        <v>26</v>
      </c>
      <c r="C16" s="38" t="s">
        <v>27</v>
      </c>
      <c r="D16" s="38" t="s">
        <v>28</v>
      </c>
      <c r="E16" s="38" t="s">
        <v>29</v>
      </c>
      <c r="F16" s="39" t="s">
        <v>30</v>
      </c>
      <c r="G16" s="40" t="s">
        <v>3</v>
      </c>
      <c r="H16" s="37" t="s">
        <v>31</v>
      </c>
      <c r="I16" s="38" t="s">
        <v>32</v>
      </c>
      <c r="J16" s="38" t="s">
        <v>33</v>
      </c>
      <c r="K16" s="39" t="s">
        <v>30</v>
      </c>
      <c r="L16" s="40" t="s">
        <v>3</v>
      </c>
      <c r="M16" s="123"/>
      <c r="N16" s="123"/>
      <c r="O16" s="134"/>
      <c r="P16" s="129"/>
      <c r="Q16" s="129"/>
    </row>
    <row r="17" spans="1:17">
      <c r="A17" s="41">
        <v>1</v>
      </c>
      <c r="B17" s="1">
        <v>13</v>
      </c>
      <c r="C17" s="1">
        <v>35</v>
      </c>
      <c r="D17" s="1">
        <v>35</v>
      </c>
      <c r="E17" s="1">
        <v>270</v>
      </c>
      <c r="F17" s="109">
        <v>0</v>
      </c>
      <c r="G17" s="111">
        <v>353</v>
      </c>
      <c r="H17" s="110">
        <v>157</v>
      </c>
      <c r="I17" s="1">
        <v>157</v>
      </c>
      <c r="J17" s="1">
        <v>39</v>
      </c>
      <c r="K17" s="109">
        <v>0</v>
      </c>
      <c r="L17" s="111">
        <v>353</v>
      </c>
      <c r="M17" s="31">
        <v>77</v>
      </c>
      <c r="N17" s="1">
        <v>73</v>
      </c>
      <c r="O17" s="99">
        <f>(N17*100/M17)</f>
        <v>94.805194805194802</v>
      </c>
      <c r="P17" s="137">
        <v>97</v>
      </c>
      <c r="Q17" s="138">
        <f>(M17*100/P17)</f>
        <v>79.381443298969074</v>
      </c>
    </row>
    <row r="18" spans="1:17">
      <c r="A18" s="30">
        <v>2</v>
      </c>
      <c r="B18" s="1">
        <v>11</v>
      </c>
      <c r="C18" s="1">
        <v>25</v>
      </c>
      <c r="D18" s="1">
        <v>20</v>
      </c>
      <c r="E18" s="1">
        <v>190</v>
      </c>
      <c r="F18" s="109">
        <v>1</v>
      </c>
      <c r="G18" s="112">
        <v>247</v>
      </c>
      <c r="H18" s="110">
        <v>109</v>
      </c>
      <c r="I18" s="1">
        <v>88</v>
      </c>
      <c r="J18" s="1">
        <v>50</v>
      </c>
      <c r="K18" s="109">
        <v>0</v>
      </c>
      <c r="L18" s="112">
        <v>247</v>
      </c>
      <c r="M18" s="31">
        <v>77</v>
      </c>
      <c r="N18" s="1">
        <v>76</v>
      </c>
      <c r="O18" s="99">
        <f t="shared" ref="O18:O68" si="0">(N18*100/M18)</f>
        <v>98.701298701298697</v>
      </c>
      <c r="P18" s="139">
        <v>97</v>
      </c>
      <c r="Q18" s="140">
        <f t="shared" ref="Q18:Q70" si="1">(M18*100/P18)</f>
        <v>79.381443298969074</v>
      </c>
    </row>
    <row r="19" spans="1:17">
      <c r="A19" s="30">
        <v>3</v>
      </c>
      <c r="B19" s="1">
        <v>5</v>
      </c>
      <c r="C19" s="1">
        <v>28</v>
      </c>
      <c r="D19" s="1">
        <v>23</v>
      </c>
      <c r="E19" s="1">
        <v>196</v>
      </c>
      <c r="F19" s="109">
        <v>0</v>
      </c>
      <c r="G19" s="112">
        <v>252</v>
      </c>
      <c r="H19" s="110">
        <v>103</v>
      </c>
      <c r="I19" s="1">
        <v>103</v>
      </c>
      <c r="J19" s="1">
        <v>46</v>
      </c>
      <c r="K19" s="109">
        <v>0</v>
      </c>
      <c r="L19" s="112">
        <v>252</v>
      </c>
      <c r="M19" s="31">
        <v>77</v>
      </c>
      <c r="N19" s="1">
        <v>73</v>
      </c>
      <c r="O19" s="99">
        <f t="shared" si="0"/>
        <v>94.805194805194802</v>
      </c>
      <c r="P19" s="139">
        <v>97</v>
      </c>
      <c r="Q19" s="140">
        <f t="shared" si="1"/>
        <v>79.381443298969074</v>
      </c>
    </row>
    <row r="20" spans="1:17">
      <c r="A20" s="30">
        <v>4</v>
      </c>
      <c r="B20" s="1">
        <v>7</v>
      </c>
      <c r="C20" s="1">
        <v>36</v>
      </c>
      <c r="D20" s="1">
        <v>33</v>
      </c>
      <c r="E20" s="1">
        <v>219</v>
      </c>
      <c r="F20" s="109">
        <v>0</v>
      </c>
      <c r="G20" s="112">
        <v>295</v>
      </c>
      <c r="H20" s="110">
        <v>140</v>
      </c>
      <c r="I20" s="1">
        <v>101</v>
      </c>
      <c r="J20" s="1">
        <v>54</v>
      </c>
      <c r="K20" s="109">
        <v>0</v>
      </c>
      <c r="L20" s="112">
        <v>295</v>
      </c>
      <c r="M20" s="31">
        <v>77</v>
      </c>
      <c r="N20" s="1">
        <v>76</v>
      </c>
      <c r="O20" s="99">
        <f t="shared" si="0"/>
        <v>98.701298701298697</v>
      </c>
      <c r="P20" s="139">
        <v>97</v>
      </c>
      <c r="Q20" s="140">
        <f t="shared" si="1"/>
        <v>79.381443298969074</v>
      </c>
    </row>
    <row r="21" spans="1:17">
      <c r="A21" s="30">
        <v>5</v>
      </c>
      <c r="B21" s="1">
        <v>8</v>
      </c>
      <c r="C21" s="1">
        <v>32</v>
      </c>
      <c r="D21" s="1">
        <v>21</v>
      </c>
      <c r="E21" s="1">
        <v>183</v>
      </c>
      <c r="F21" s="109">
        <v>0</v>
      </c>
      <c r="G21" s="112">
        <v>244</v>
      </c>
      <c r="H21" s="110">
        <v>85</v>
      </c>
      <c r="I21" s="1">
        <v>115</v>
      </c>
      <c r="J21" s="1">
        <v>44</v>
      </c>
      <c r="K21" s="109">
        <v>0</v>
      </c>
      <c r="L21" s="112">
        <v>244</v>
      </c>
      <c r="M21" s="31">
        <v>77</v>
      </c>
      <c r="N21" s="1">
        <v>73</v>
      </c>
      <c r="O21" s="99">
        <f t="shared" si="0"/>
        <v>94.805194805194802</v>
      </c>
      <c r="P21" s="139">
        <v>97</v>
      </c>
      <c r="Q21" s="140">
        <f t="shared" si="1"/>
        <v>79.381443298969074</v>
      </c>
    </row>
    <row r="22" spans="1:17">
      <c r="A22" s="30">
        <v>6</v>
      </c>
      <c r="B22" s="1">
        <v>17</v>
      </c>
      <c r="C22" s="1">
        <v>41</v>
      </c>
      <c r="D22" s="1">
        <v>31</v>
      </c>
      <c r="E22" s="1">
        <v>222</v>
      </c>
      <c r="F22" s="109">
        <v>0</v>
      </c>
      <c r="G22" s="112">
        <v>311</v>
      </c>
      <c r="H22" s="110">
        <v>141</v>
      </c>
      <c r="I22" s="1">
        <v>123</v>
      </c>
      <c r="J22" s="1">
        <v>47</v>
      </c>
      <c r="K22" s="109">
        <v>0</v>
      </c>
      <c r="L22" s="112">
        <v>311</v>
      </c>
      <c r="M22" s="31">
        <v>77</v>
      </c>
      <c r="N22" s="1">
        <v>73</v>
      </c>
      <c r="O22" s="99">
        <f t="shared" si="0"/>
        <v>94.805194805194802</v>
      </c>
      <c r="P22" s="139">
        <v>97</v>
      </c>
      <c r="Q22" s="140">
        <f t="shared" si="1"/>
        <v>79.381443298969074</v>
      </c>
    </row>
    <row r="23" spans="1:17">
      <c r="A23" s="30">
        <v>7</v>
      </c>
      <c r="B23" s="1">
        <v>11</v>
      </c>
      <c r="C23" s="1">
        <v>58</v>
      </c>
      <c r="D23" s="1">
        <v>25</v>
      </c>
      <c r="E23" s="1">
        <v>188</v>
      </c>
      <c r="F23" s="109">
        <v>1</v>
      </c>
      <c r="G23" s="112">
        <v>283</v>
      </c>
      <c r="H23" s="110">
        <v>118</v>
      </c>
      <c r="I23" s="1">
        <v>124</v>
      </c>
      <c r="J23" s="1">
        <v>41</v>
      </c>
      <c r="K23" s="109">
        <v>0</v>
      </c>
      <c r="L23" s="112">
        <v>283</v>
      </c>
      <c r="M23" s="31">
        <v>77</v>
      </c>
      <c r="N23" s="1">
        <v>76</v>
      </c>
      <c r="O23" s="99">
        <f t="shared" si="0"/>
        <v>98.701298701298697</v>
      </c>
      <c r="P23" s="139">
        <v>97</v>
      </c>
      <c r="Q23" s="140">
        <f t="shared" si="1"/>
        <v>79.381443298969074</v>
      </c>
    </row>
    <row r="24" spans="1:17">
      <c r="A24" s="30">
        <v>8</v>
      </c>
      <c r="B24" s="1">
        <v>13</v>
      </c>
      <c r="C24" s="1">
        <v>35</v>
      </c>
      <c r="D24" s="1">
        <v>31</v>
      </c>
      <c r="E24" s="1">
        <v>228</v>
      </c>
      <c r="F24" s="109">
        <v>0</v>
      </c>
      <c r="G24" s="112">
        <v>307</v>
      </c>
      <c r="H24" s="110">
        <v>113</v>
      </c>
      <c r="I24" s="1">
        <v>130</v>
      </c>
      <c r="J24" s="1">
        <v>64</v>
      </c>
      <c r="K24" s="109">
        <v>0</v>
      </c>
      <c r="L24" s="112">
        <v>307</v>
      </c>
      <c r="M24" s="31">
        <v>77</v>
      </c>
      <c r="N24" s="1">
        <v>73</v>
      </c>
      <c r="O24" s="99">
        <f t="shared" si="0"/>
        <v>94.805194805194802</v>
      </c>
      <c r="P24" s="139">
        <v>97</v>
      </c>
      <c r="Q24" s="140">
        <f t="shared" si="1"/>
        <v>79.381443298969074</v>
      </c>
    </row>
    <row r="25" spans="1:17">
      <c r="A25" s="30">
        <v>9</v>
      </c>
      <c r="B25" s="1">
        <v>21</v>
      </c>
      <c r="C25" s="1">
        <v>57</v>
      </c>
      <c r="D25" s="1">
        <v>28</v>
      </c>
      <c r="E25" s="1">
        <v>209</v>
      </c>
      <c r="F25" s="109">
        <v>0</v>
      </c>
      <c r="G25" s="112">
        <v>315</v>
      </c>
      <c r="H25" s="110">
        <v>133</v>
      </c>
      <c r="I25" s="1">
        <v>116</v>
      </c>
      <c r="J25" s="1">
        <v>66</v>
      </c>
      <c r="K25" s="109">
        <v>0</v>
      </c>
      <c r="L25" s="112">
        <v>315</v>
      </c>
      <c r="M25" s="31">
        <v>77</v>
      </c>
      <c r="N25" s="1">
        <v>71</v>
      </c>
      <c r="O25" s="99">
        <f t="shared" si="0"/>
        <v>92.20779220779221</v>
      </c>
      <c r="P25" s="139">
        <v>97</v>
      </c>
      <c r="Q25" s="140">
        <f t="shared" si="1"/>
        <v>79.381443298969074</v>
      </c>
    </row>
    <row r="26" spans="1:17">
      <c r="A26" s="30">
        <v>10</v>
      </c>
      <c r="B26" s="1">
        <v>19</v>
      </c>
      <c r="C26" s="1">
        <v>66</v>
      </c>
      <c r="D26" s="1">
        <v>43</v>
      </c>
      <c r="E26" s="1">
        <v>286</v>
      </c>
      <c r="F26" s="109">
        <v>0</v>
      </c>
      <c r="G26" s="112">
        <v>414</v>
      </c>
      <c r="H26" s="110">
        <v>179</v>
      </c>
      <c r="I26" s="1">
        <v>158</v>
      </c>
      <c r="J26" s="1">
        <v>77</v>
      </c>
      <c r="K26" s="109">
        <v>0</v>
      </c>
      <c r="L26" s="112">
        <v>414</v>
      </c>
      <c r="M26" s="31">
        <v>77</v>
      </c>
      <c r="N26" s="1">
        <v>74</v>
      </c>
      <c r="O26" s="99">
        <f t="shared" si="0"/>
        <v>96.103896103896105</v>
      </c>
      <c r="P26" s="139">
        <v>97</v>
      </c>
      <c r="Q26" s="140">
        <f t="shared" si="1"/>
        <v>79.381443298969074</v>
      </c>
    </row>
    <row r="27" spans="1:17">
      <c r="A27" s="30">
        <v>11</v>
      </c>
      <c r="B27" s="1">
        <v>20</v>
      </c>
      <c r="C27" s="1">
        <v>58</v>
      </c>
      <c r="D27" s="1">
        <v>27</v>
      </c>
      <c r="E27" s="1">
        <v>269</v>
      </c>
      <c r="F27" s="109">
        <v>0</v>
      </c>
      <c r="G27" s="112">
        <v>374</v>
      </c>
      <c r="H27" s="110">
        <v>144</v>
      </c>
      <c r="I27" s="1">
        <v>139</v>
      </c>
      <c r="J27" s="1">
        <v>91</v>
      </c>
      <c r="K27" s="109">
        <v>0</v>
      </c>
      <c r="L27" s="112">
        <v>374</v>
      </c>
      <c r="M27" s="31">
        <v>77</v>
      </c>
      <c r="N27" s="1">
        <v>73</v>
      </c>
      <c r="O27" s="99">
        <f t="shared" si="0"/>
        <v>94.805194805194802</v>
      </c>
      <c r="P27" s="139">
        <v>97</v>
      </c>
      <c r="Q27" s="140">
        <f t="shared" si="1"/>
        <v>79.381443298969074</v>
      </c>
    </row>
    <row r="28" spans="1:17">
      <c r="A28" s="30">
        <v>12</v>
      </c>
      <c r="B28" s="1">
        <v>26</v>
      </c>
      <c r="C28" s="1">
        <v>72</v>
      </c>
      <c r="D28" s="1">
        <v>39</v>
      </c>
      <c r="E28" s="1">
        <v>305</v>
      </c>
      <c r="F28" s="109">
        <v>0</v>
      </c>
      <c r="G28" s="112">
        <v>442</v>
      </c>
      <c r="H28" s="110">
        <v>157</v>
      </c>
      <c r="I28" s="1">
        <v>188</v>
      </c>
      <c r="J28" s="1">
        <v>97</v>
      </c>
      <c r="K28" s="109">
        <v>0</v>
      </c>
      <c r="L28" s="112">
        <v>442</v>
      </c>
      <c r="M28" s="31">
        <v>77</v>
      </c>
      <c r="N28" s="1">
        <v>73</v>
      </c>
      <c r="O28" s="99">
        <f t="shared" si="0"/>
        <v>94.805194805194802</v>
      </c>
      <c r="P28" s="139">
        <v>97</v>
      </c>
      <c r="Q28" s="140">
        <f t="shared" si="1"/>
        <v>79.381443298969074</v>
      </c>
    </row>
    <row r="29" spans="1:17">
      <c r="A29" s="30">
        <v>13</v>
      </c>
      <c r="B29" s="1">
        <v>21</v>
      </c>
      <c r="C29" s="1">
        <v>64</v>
      </c>
      <c r="D29" s="1">
        <v>26</v>
      </c>
      <c r="E29" s="1">
        <v>217</v>
      </c>
      <c r="F29" s="109">
        <v>0</v>
      </c>
      <c r="G29" s="112">
        <v>328</v>
      </c>
      <c r="H29" s="110">
        <v>149</v>
      </c>
      <c r="I29" s="1">
        <v>125</v>
      </c>
      <c r="J29" s="1">
        <v>54</v>
      </c>
      <c r="K29" s="109">
        <v>0</v>
      </c>
      <c r="L29" s="112">
        <v>328</v>
      </c>
      <c r="M29" s="31">
        <v>77</v>
      </c>
      <c r="N29" s="1">
        <v>71</v>
      </c>
      <c r="O29" s="99">
        <f t="shared" si="0"/>
        <v>92.20779220779221</v>
      </c>
      <c r="P29" s="139">
        <v>97</v>
      </c>
      <c r="Q29" s="140">
        <f t="shared" si="1"/>
        <v>79.381443298969074</v>
      </c>
    </row>
    <row r="30" spans="1:17">
      <c r="A30" s="30">
        <v>14</v>
      </c>
      <c r="B30" s="1">
        <v>20</v>
      </c>
      <c r="C30" s="1">
        <v>77</v>
      </c>
      <c r="D30" s="1">
        <v>34</v>
      </c>
      <c r="E30" s="1">
        <v>285</v>
      </c>
      <c r="F30" s="109">
        <v>0</v>
      </c>
      <c r="G30" s="112">
        <v>416</v>
      </c>
      <c r="H30" s="110">
        <v>182</v>
      </c>
      <c r="I30" s="1">
        <v>159</v>
      </c>
      <c r="J30" s="1">
        <v>73</v>
      </c>
      <c r="K30" s="109">
        <v>2</v>
      </c>
      <c r="L30" s="112">
        <v>416</v>
      </c>
      <c r="M30" s="31">
        <v>77</v>
      </c>
      <c r="N30" s="1">
        <v>74</v>
      </c>
      <c r="O30" s="99">
        <f t="shared" si="0"/>
        <v>96.103896103896105</v>
      </c>
      <c r="P30" s="139">
        <v>97</v>
      </c>
      <c r="Q30" s="140">
        <f t="shared" si="1"/>
        <v>79.381443298969074</v>
      </c>
    </row>
    <row r="31" spans="1:17">
      <c r="A31" s="30">
        <v>15</v>
      </c>
      <c r="B31" s="1">
        <v>15</v>
      </c>
      <c r="C31" s="1">
        <v>69</v>
      </c>
      <c r="D31" s="1">
        <v>48</v>
      </c>
      <c r="E31" s="1">
        <v>291</v>
      </c>
      <c r="F31" s="109">
        <v>0</v>
      </c>
      <c r="G31" s="112">
        <v>423</v>
      </c>
      <c r="H31" s="110">
        <v>203</v>
      </c>
      <c r="I31" s="1">
        <v>162</v>
      </c>
      <c r="J31" s="1">
        <v>58</v>
      </c>
      <c r="K31" s="109">
        <v>0</v>
      </c>
      <c r="L31" s="112">
        <v>423</v>
      </c>
      <c r="M31" s="31">
        <v>77</v>
      </c>
      <c r="N31" s="1">
        <v>74</v>
      </c>
      <c r="O31" s="99">
        <f t="shared" si="0"/>
        <v>96.103896103896105</v>
      </c>
      <c r="P31" s="139">
        <v>97</v>
      </c>
      <c r="Q31" s="140">
        <f t="shared" si="1"/>
        <v>79.381443298969074</v>
      </c>
    </row>
    <row r="32" spans="1:17">
      <c r="A32" s="30">
        <v>16</v>
      </c>
      <c r="B32" s="1">
        <v>13</v>
      </c>
      <c r="C32" s="1">
        <v>76</v>
      </c>
      <c r="D32" s="1">
        <v>34</v>
      </c>
      <c r="E32" s="1">
        <v>325</v>
      </c>
      <c r="F32" s="109">
        <v>2</v>
      </c>
      <c r="G32" s="112">
        <v>450</v>
      </c>
      <c r="H32" s="110">
        <v>232</v>
      </c>
      <c r="I32" s="1">
        <v>150</v>
      </c>
      <c r="J32" s="1">
        <v>66</v>
      </c>
      <c r="K32" s="109">
        <v>2</v>
      </c>
      <c r="L32" s="112">
        <v>450</v>
      </c>
      <c r="M32" s="31">
        <v>77</v>
      </c>
      <c r="N32" s="1">
        <v>73</v>
      </c>
      <c r="O32" s="99">
        <f t="shared" si="0"/>
        <v>94.805194805194802</v>
      </c>
      <c r="P32" s="139">
        <v>97</v>
      </c>
      <c r="Q32" s="140">
        <f t="shared" si="1"/>
        <v>79.381443298969074</v>
      </c>
    </row>
    <row r="33" spans="1:17">
      <c r="A33" s="30">
        <v>17</v>
      </c>
      <c r="B33" s="1">
        <v>24</v>
      </c>
      <c r="C33" s="1">
        <v>99</v>
      </c>
      <c r="D33" s="1">
        <v>35</v>
      </c>
      <c r="E33" s="1">
        <v>329</v>
      </c>
      <c r="F33" s="109">
        <v>0</v>
      </c>
      <c r="G33" s="112">
        <v>487</v>
      </c>
      <c r="H33" s="110">
        <v>236</v>
      </c>
      <c r="I33" s="1">
        <v>199</v>
      </c>
      <c r="J33" s="1">
        <v>52</v>
      </c>
      <c r="K33" s="109">
        <v>0</v>
      </c>
      <c r="L33" s="112">
        <v>487</v>
      </c>
      <c r="M33" s="31">
        <v>77</v>
      </c>
      <c r="N33" s="1">
        <v>74</v>
      </c>
      <c r="O33" s="99">
        <f t="shared" si="0"/>
        <v>96.103896103896105</v>
      </c>
      <c r="P33" s="139">
        <v>97</v>
      </c>
      <c r="Q33" s="140">
        <f t="shared" si="1"/>
        <v>79.381443298969074</v>
      </c>
    </row>
    <row r="34" spans="1:17">
      <c r="A34" s="30">
        <v>18</v>
      </c>
      <c r="B34" s="1">
        <v>21</v>
      </c>
      <c r="C34" s="1">
        <v>86</v>
      </c>
      <c r="D34" s="1">
        <v>43</v>
      </c>
      <c r="E34" s="1">
        <v>383</v>
      </c>
      <c r="F34" s="109">
        <v>0</v>
      </c>
      <c r="G34" s="112">
        <v>533</v>
      </c>
      <c r="H34" s="110">
        <v>229</v>
      </c>
      <c r="I34" s="1">
        <v>260</v>
      </c>
      <c r="J34" s="1">
        <v>44</v>
      </c>
      <c r="K34" s="109">
        <v>0</v>
      </c>
      <c r="L34" s="112">
        <v>533</v>
      </c>
      <c r="M34" s="31">
        <v>77</v>
      </c>
      <c r="N34" s="1">
        <v>69</v>
      </c>
      <c r="O34" s="99">
        <f t="shared" si="0"/>
        <v>89.610389610389603</v>
      </c>
      <c r="P34" s="139">
        <v>97</v>
      </c>
      <c r="Q34" s="140">
        <f t="shared" si="1"/>
        <v>79.381443298969074</v>
      </c>
    </row>
    <row r="35" spans="1:17">
      <c r="A35" s="30">
        <v>19</v>
      </c>
      <c r="B35" s="1">
        <v>23</v>
      </c>
      <c r="C35" s="1">
        <v>81</v>
      </c>
      <c r="D35" s="1">
        <v>50</v>
      </c>
      <c r="E35" s="1">
        <v>517</v>
      </c>
      <c r="F35" s="109">
        <v>0</v>
      </c>
      <c r="G35" s="112">
        <v>671</v>
      </c>
      <c r="H35" s="110">
        <v>227</v>
      </c>
      <c r="I35" s="1">
        <v>391</v>
      </c>
      <c r="J35" s="1">
        <v>53</v>
      </c>
      <c r="K35" s="109">
        <v>0</v>
      </c>
      <c r="L35" s="112">
        <v>671</v>
      </c>
      <c r="M35" s="31">
        <v>77</v>
      </c>
      <c r="N35" s="1">
        <v>75</v>
      </c>
      <c r="O35" s="99">
        <f t="shared" si="0"/>
        <v>97.402597402597408</v>
      </c>
      <c r="P35" s="139">
        <v>97</v>
      </c>
      <c r="Q35" s="140">
        <f t="shared" si="1"/>
        <v>79.381443298969074</v>
      </c>
    </row>
    <row r="36" spans="1:17">
      <c r="A36" s="30">
        <v>20</v>
      </c>
      <c r="B36" s="1">
        <v>21</v>
      </c>
      <c r="C36" s="1">
        <v>112</v>
      </c>
      <c r="D36" s="1">
        <v>53</v>
      </c>
      <c r="E36" s="1">
        <v>618</v>
      </c>
      <c r="F36" s="109">
        <v>0</v>
      </c>
      <c r="G36" s="112">
        <v>804</v>
      </c>
      <c r="H36" s="110">
        <v>259</v>
      </c>
      <c r="I36" s="1">
        <v>493</v>
      </c>
      <c r="J36" s="1">
        <v>52</v>
      </c>
      <c r="K36" s="109">
        <v>0</v>
      </c>
      <c r="L36" s="112">
        <v>804</v>
      </c>
      <c r="M36" s="31">
        <v>77</v>
      </c>
      <c r="N36" s="1">
        <v>73</v>
      </c>
      <c r="O36" s="99">
        <f t="shared" si="0"/>
        <v>94.805194805194802</v>
      </c>
      <c r="P36" s="139">
        <v>97</v>
      </c>
      <c r="Q36" s="140">
        <f t="shared" si="1"/>
        <v>79.381443298969074</v>
      </c>
    </row>
    <row r="37" spans="1:17">
      <c r="A37" s="30">
        <v>21</v>
      </c>
      <c r="B37" s="1">
        <v>17</v>
      </c>
      <c r="C37" s="1">
        <v>98</v>
      </c>
      <c r="D37" s="1">
        <v>52</v>
      </c>
      <c r="E37" s="1">
        <v>629</v>
      </c>
      <c r="F37" s="109">
        <v>0</v>
      </c>
      <c r="G37" s="112">
        <v>796</v>
      </c>
      <c r="H37" s="110">
        <v>253</v>
      </c>
      <c r="I37" s="1">
        <v>506</v>
      </c>
      <c r="J37" s="1">
        <v>37</v>
      </c>
      <c r="K37" s="109">
        <v>0</v>
      </c>
      <c r="L37" s="112">
        <v>796</v>
      </c>
      <c r="M37" s="31">
        <v>77</v>
      </c>
      <c r="N37" s="1">
        <v>56</v>
      </c>
      <c r="O37" s="99">
        <f t="shared" si="0"/>
        <v>72.727272727272734</v>
      </c>
      <c r="P37" s="139">
        <v>97</v>
      </c>
      <c r="Q37" s="140">
        <f t="shared" si="1"/>
        <v>79.381443298969074</v>
      </c>
    </row>
    <row r="38" spans="1:17">
      <c r="A38" s="30">
        <v>22</v>
      </c>
      <c r="B38" s="32">
        <v>21</v>
      </c>
      <c r="C38" s="12">
        <v>67</v>
      </c>
      <c r="D38" s="12">
        <v>44</v>
      </c>
      <c r="E38" s="12">
        <v>457</v>
      </c>
      <c r="F38" s="29">
        <v>6</v>
      </c>
      <c r="G38" s="36">
        <v>595</v>
      </c>
      <c r="H38" s="32">
        <v>196</v>
      </c>
      <c r="I38" s="12">
        <v>336</v>
      </c>
      <c r="J38" s="12">
        <v>63</v>
      </c>
      <c r="K38" s="29">
        <v>0</v>
      </c>
      <c r="L38" s="36">
        <v>595</v>
      </c>
      <c r="M38" s="31">
        <v>77</v>
      </c>
      <c r="N38" s="30">
        <v>73</v>
      </c>
      <c r="O38" s="99">
        <f t="shared" si="0"/>
        <v>94.805194805194802</v>
      </c>
      <c r="P38" s="139">
        <v>97</v>
      </c>
      <c r="Q38" s="140">
        <f t="shared" si="1"/>
        <v>79.381443298969074</v>
      </c>
    </row>
    <row r="39" spans="1:17">
      <c r="A39" s="30">
        <v>23</v>
      </c>
      <c r="B39" s="32">
        <v>11</v>
      </c>
      <c r="C39" s="12">
        <v>44</v>
      </c>
      <c r="D39" s="12">
        <v>39</v>
      </c>
      <c r="E39" s="12">
        <v>286</v>
      </c>
      <c r="F39" s="29">
        <v>0</v>
      </c>
      <c r="G39" s="36">
        <v>380</v>
      </c>
      <c r="H39" s="32">
        <v>128</v>
      </c>
      <c r="I39" s="12">
        <v>199</v>
      </c>
      <c r="J39" s="12">
        <v>53</v>
      </c>
      <c r="K39" s="29">
        <v>0</v>
      </c>
      <c r="L39" s="36">
        <v>380</v>
      </c>
      <c r="M39" s="31">
        <v>77</v>
      </c>
      <c r="N39" s="30">
        <v>74</v>
      </c>
      <c r="O39" s="99">
        <f t="shared" si="0"/>
        <v>96.103896103896105</v>
      </c>
      <c r="P39" s="139">
        <v>97</v>
      </c>
      <c r="Q39" s="140">
        <f t="shared" si="1"/>
        <v>79.381443298969074</v>
      </c>
    </row>
    <row r="40" spans="1:17">
      <c r="A40" s="30">
        <v>24</v>
      </c>
      <c r="B40" s="32">
        <v>8</v>
      </c>
      <c r="C40" s="12">
        <v>57</v>
      </c>
      <c r="D40" s="12">
        <v>47</v>
      </c>
      <c r="E40" s="12">
        <v>367</v>
      </c>
      <c r="F40" s="29">
        <v>4</v>
      </c>
      <c r="G40" s="36">
        <v>483</v>
      </c>
      <c r="H40" s="32">
        <v>180</v>
      </c>
      <c r="I40" s="12">
        <v>236</v>
      </c>
      <c r="J40" s="12">
        <v>63</v>
      </c>
      <c r="K40" s="29">
        <v>4</v>
      </c>
      <c r="L40" s="36">
        <v>483</v>
      </c>
      <c r="M40" s="31">
        <v>77</v>
      </c>
      <c r="N40" s="30">
        <v>74</v>
      </c>
      <c r="O40" s="99">
        <f t="shared" si="0"/>
        <v>96.103896103896105</v>
      </c>
      <c r="P40" s="139">
        <v>97</v>
      </c>
      <c r="Q40" s="140">
        <f t="shared" si="1"/>
        <v>79.381443298969074</v>
      </c>
    </row>
    <row r="41" spans="1:17">
      <c r="A41" s="30">
        <v>25</v>
      </c>
      <c r="B41" s="32">
        <v>19</v>
      </c>
      <c r="C41" s="12">
        <v>54</v>
      </c>
      <c r="D41" s="12">
        <v>42</v>
      </c>
      <c r="E41" s="12">
        <v>288</v>
      </c>
      <c r="F41" s="29">
        <v>0</v>
      </c>
      <c r="G41" s="36">
        <v>403</v>
      </c>
      <c r="H41" s="32">
        <v>184</v>
      </c>
      <c r="I41" s="12">
        <v>196</v>
      </c>
      <c r="J41" s="12">
        <v>23</v>
      </c>
      <c r="K41" s="29">
        <v>0</v>
      </c>
      <c r="L41" s="36">
        <v>403</v>
      </c>
      <c r="M41" s="31">
        <v>77</v>
      </c>
      <c r="N41" s="30">
        <v>74</v>
      </c>
      <c r="O41" s="99">
        <f t="shared" si="0"/>
        <v>96.103896103896105</v>
      </c>
      <c r="P41" s="139">
        <v>97</v>
      </c>
      <c r="Q41" s="140">
        <f t="shared" si="1"/>
        <v>79.381443298969074</v>
      </c>
    </row>
    <row r="42" spans="1:17">
      <c r="A42" s="30">
        <v>26</v>
      </c>
      <c r="B42" s="32">
        <v>14</v>
      </c>
      <c r="C42" s="12">
        <v>59</v>
      </c>
      <c r="D42" s="12">
        <v>43</v>
      </c>
      <c r="E42" s="12">
        <v>266</v>
      </c>
      <c r="F42" s="29">
        <v>0</v>
      </c>
      <c r="G42" s="36">
        <v>382</v>
      </c>
      <c r="H42" s="32">
        <v>166</v>
      </c>
      <c r="I42" s="12">
        <v>162</v>
      </c>
      <c r="J42" s="12">
        <v>54</v>
      </c>
      <c r="K42" s="29">
        <v>0</v>
      </c>
      <c r="L42" s="36">
        <v>382</v>
      </c>
      <c r="M42" s="31">
        <v>77</v>
      </c>
      <c r="N42" s="30">
        <v>74</v>
      </c>
      <c r="O42" s="99">
        <f t="shared" si="0"/>
        <v>96.103896103896105</v>
      </c>
      <c r="P42" s="139">
        <v>97</v>
      </c>
      <c r="Q42" s="140">
        <f t="shared" si="1"/>
        <v>79.381443298969074</v>
      </c>
    </row>
    <row r="43" spans="1:17">
      <c r="A43" s="30">
        <v>27</v>
      </c>
      <c r="B43" s="32">
        <v>14</v>
      </c>
      <c r="C43" s="12">
        <v>43</v>
      </c>
      <c r="D43" s="12">
        <v>21</v>
      </c>
      <c r="E43" s="12">
        <v>223</v>
      </c>
      <c r="F43" s="29">
        <v>0</v>
      </c>
      <c r="G43" s="36">
        <v>301</v>
      </c>
      <c r="H43" s="32">
        <v>154</v>
      </c>
      <c r="I43" s="12">
        <v>114</v>
      </c>
      <c r="J43" s="12">
        <v>33</v>
      </c>
      <c r="K43" s="29">
        <v>0</v>
      </c>
      <c r="L43" s="36">
        <v>301</v>
      </c>
      <c r="M43" s="31">
        <v>77</v>
      </c>
      <c r="N43" s="30">
        <v>73</v>
      </c>
      <c r="O43" s="99">
        <f t="shared" si="0"/>
        <v>94.805194805194802</v>
      </c>
      <c r="P43" s="139">
        <v>97</v>
      </c>
      <c r="Q43" s="140">
        <f t="shared" si="1"/>
        <v>79.381443298969074</v>
      </c>
    </row>
    <row r="44" spans="1:17">
      <c r="A44" s="30">
        <v>28</v>
      </c>
      <c r="B44" s="32">
        <v>4</v>
      </c>
      <c r="C44" s="12">
        <v>36</v>
      </c>
      <c r="D44" s="12">
        <v>24</v>
      </c>
      <c r="E44" s="12">
        <v>265</v>
      </c>
      <c r="F44" s="29">
        <v>0</v>
      </c>
      <c r="G44" s="36">
        <v>329</v>
      </c>
      <c r="H44" s="32">
        <v>137</v>
      </c>
      <c r="I44" s="12">
        <v>141</v>
      </c>
      <c r="J44" s="12">
        <v>51</v>
      </c>
      <c r="K44" s="29">
        <v>0</v>
      </c>
      <c r="L44" s="36">
        <v>329</v>
      </c>
      <c r="M44" s="31">
        <v>77</v>
      </c>
      <c r="N44" s="30">
        <v>74</v>
      </c>
      <c r="O44" s="99">
        <f t="shared" si="0"/>
        <v>96.103896103896105</v>
      </c>
      <c r="P44" s="139">
        <v>97</v>
      </c>
      <c r="Q44" s="140">
        <f t="shared" si="1"/>
        <v>79.381443298969074</v>
      </c>
    </row>
    <row r="45" spans="1:17">
      <c r="A45" s="30">
        <v>29</v>
      </c>
      <c r="B45" s="32">
        <v>3</v>
      </c>
      <c r="C45" s="12">
        <v>22</v>
      </c>
      <c r="D45" s="12">
        <v>13</v>
      </c>
      <c r="E45" s="12">
        <v>124</v>
      </c>
      <c r="F45" s="29">
        <v>0</v>
      </c>
      <c r="G45" s="36">
        <v>162</v>
      </c>
      <c r="H45" s="32">
        <v>88</v>
      </c>
      <c r="I45" s="12">
        <v>47</v>
      </c>
      <c r="J45" s="12">
        <v>27</v>
      </c>
      <c r="K45" s="29">
        <v>0</v>
      </c>
      <c r="L45" s="36">
        <v>162</v>
      </c>
      <c r="M45" s="31">
        <v>77</v>
      </c>
      <c r="N45" s="30">
        <v>56</v>
      </c>
      <c r="O45" s="99">
        <f t="shared" si="0"/>
        <v>72.727272727272734</v>
      </c>
      <c r="P45" s="139">
        <v>97</v>
      </c>
      <c r="Q45" s="140">
        <f t="shared" si="1"/>
        <v>79.381443298969074</v>
      </c>
    </row>
    <row r="46" spans="1:17">
      <c r="A46" s="30">
        <v>30</v>
      </c>
      <c r="B46" s="32">
        <v>6</v>
      </c>
      <c r="C46" s="12">
        <v>25</v>
      </c>
      <c r="D46" s="12">
        <v>15</v>
      </c>
      <c r="E46" s="12">
        <v>219</v>
      </c>
      <c r="F46" s="29">
        <v>0</v>
      </c>
      <c r="G46" s="36">
        <v>265</v>
      </c>
      <c r="H46" s="32">
        <v>116</v>
      </c>
      <c r="I46" s="12">
        <v>110</v>
      </c>
      <c r="J46" s="12">
        <v>39</v>
      </c>
      <c r="K46" s="29">
        <v>0</v>
      </c>
      <c r="L46" s="36">
        <v>265</v>
      </c>
      <c r="M46" s="31">
        <v>77</v>
      </c>
      <c r="N46" s="30">
        <v>75</v>
      </c>
      <c r="O46" s="99">
        <f t="shared" si="0"/>
        <v>97.402597402597408</v>
      </c>
      <c r="P46" s="139">
        <v>97</v>
      </c>
      <c r="Q46" s="140">
        <f t="shared" si="1"/>
        <v>79.381443298969074</v>
      </c>
    </row>
    <row r="47" spans="1:17">
      <c r="A47" s="30">
        <v>31</v>
      </c>
      <c r="B47" s="32">
        <v>11</v>
      </c>
      <c r="C47" s="12">
        <v>36</v>
      </c>
      <c r="D47" s="12">
        <v>30</v>
      </c>
      <c r="E47" s="12">
        <v>193</v>
      </c>
      <c r="F47" s="29">
        <v>0</v>
      </c>
      <c r="G47" s="36">
        <v>270</v>
      </c>
      <c r="H47" s="32">
        <v>118</v>
      </c>
      <c r="I47" s="12">
        <v>121</v>
      </c>
      <c r="J47" s="12">
        <v>31</v>
      </c>
      <c r="K47" s="29">
        <v>0</v>
      </c>
      <c r="L47" s="36">
        <v>270</v>
      </c>
      <c r="M47" s="31">
        <v>77</v>
      </c>
      <c r="N47" s="30">
        <v>75</v>
      </c>
      <c r="O47" s="99">
        <f t="shared" si="0"/>
        <v>97.402597402597408</v>
      </c>
      <c r="P47" s="139">
        <v>97</v>
      </c>
      <c r="Q47" s="140">
        <f t="shared" si="1"/>
        <v>79.381443298969074</v>
      </c>
    </row>
    <row r="48" spans="1:17">
      <c r="A48" s="30">
        <v>32</v>
      </c>
      <c r="B48" s="32">
        <v>9</v>
      </c>
      <c r="C48" s="12">
        <v>39</v>
      </c>
      <c r="D48" s="12">
        <v>33</v>
      </c>
      <c r="E48" s="12">
        <v>210</v>
      </c>
      <c r="F48" s="29">
        <v>0</v>
      </c>
      <c r="G48" s="36">
        <v>291</v>
      </c>
      <c r="H48" s="32">
        <v>135</v>
      </c>
      <c r="I48" s="12">
        <v>115</v>
      </c>
      <c r="J48" s="12">
        <v>41</v>
      </c>
      <c r="K48" s="29">
        <v>0</v>
      </c>
      <c r="L48" s="36">
        <v>291</v>
      </c>
      <c r="M48" s="31">
        <v>77</v>
      </c>
      <c r="N48" s="30">
        <v>57</v>
      </c>
      <c r="O48" s="99">
        <f t="shared" si="0"/>
        <v>74.025974025974023</v>
      </c>
      <c r="P48" s="139">
        <v>97</v>
      </c>
      <c r="Q48" s="140">
        <f t="shared" si="1"/>
        <v>79.381443298969074</v>
      </c>
    </row>
    <row r="49" spans="1:17">
      <c r="A49" s="30">
        <v>33</v>
      </c>
      <c r="B49" s="32">
        <v>8</v>
      </c>
      <c r="C49" s="12">
        <v>52</v>
      </c>
      <c r="D49" s="12">
        <v>29</v>
      </c>
      <c r="E49" s="12">
        <v>236</v>
      </c>
      <c r="F49" s="29">
        <v>0</v>
      </c>
      <c r="G49" s="36">
        <v>325</v>
      </c>
      <c r="H49" s="32">
        <v>146</v>
      </c>
      <c r="I49" s="12">
        <v>151</v>
      </c>
      <c r="J49" s="12">
        <v>28</v>
      </c>
      <c r="K49" s="29">
        <v>0</v>
      </c>
      <c r="L49" s="36">
        <v>325</v>
      </c>
      <c r="M49" s="31">
        <v>77</v>
      </c>
      <c r="N49" s="30">
        <v>75</v>
      </c>
      <c r="O49" s="99">
        <f t="shared" si="0"/>
        <v>97.402597402597408</v>
      </c>
      <c r="P49" s="139">
        <v>97</v>
      </c>
      <c r="Q49" s="140">
        <f t="shared" si="1"/>
        <v>79.381443298969074</v>
      </c>
    </row>
    <row r="50" spans="1:17">
      <c r="A50" s="30">
        <v>34</v>
      </c>
      <c r="B50" s="32">
        <v>14</v>
      </c>
      <c r="C50" s="12">
        <v>40</v>
      </c>
      <c r="D50" s="12">
        <v>31</v>
      </c>
      <c r="E50" s="12">
        <v>199</v>
      </c>
      <c r="F50" s="29">
        <v>0</v>
      </c>
      <c r="G50" s="36">
        <v>284</v>
      </c>
      <c r="H50" s="32">
        <v>166</v>
      </c>
      <c r="I50" s="12">
        <v>76</v>
      </c>
      <c r="J50" s="12">
        <v>42</v>
      </c>
      <c r="K50" s="29">
        <v>0</v>
      </c>
      <c r="L50" s="36">
        <v>284</v>
      </c>
      <c r="M50" s="31">
        <v>77</v>
      </c>
      <c r="N50" s="30">
        <v>56</v>
      </c>
      <c r="O50" s="99">
        <f t="shared" si="0"/>
        <v>72.727272727272734</v>
      </c>
      <c r="P50" s="139">
        <v>97</v>
      </c>
      <c r="Q50" s="140">
        <f t="shared" si="1"/>
        <v>79.381443298969074</v>
      </c>
    </row>
    <row r="51" spans="1:17">
      <c r="A51" s="30">
        <v>35</v>
      </c>
      <c r="B51" s="32">
        <v>10</v>
      </c>
      <c r="C51" s="12">
        <v>58</v>
      </c>
      <c r="D51" s="12">
        <v>39</v>
      </c>
      <c r="E51" s="12">
        <v>270</v>
      </c>
      <c r="F51" s="29">
        <v>0</v>
      </c>
      <c r="G51" s="36">
        <v>377</v>
      </c>
      <c r="H51" s="32">
        <v>186</v>
      </c>
      <c r="I51" s="12">
        <v>142</v>
      </c>
      <c r="J51" s="12">
        <v>49</v>
      </c>
      <c r="K51" s="29">
        <v>0</v>
      </c>
      <c r="L51" s="36">
        <v>377</v>
      </c>
      <c r="M51" s="31">
        <v>77</v>
      </c>
      <c r="N51" s="30">
        <v>75</v>
      </c>
      <c r="O51" s="99">
        <f>(N51*100/M51)</f>
        <v>97.402597402597408</v>
      </c>
      <c r="P51" s="139">
        <v>97</v>
      </c>
      <c r="Q51" s="140">
        <f t="shared" si="1"/>
        <v>79.381443298969074</v>
      </c>
    </row>
    <row r="52" spans="1:17">
      <c r="A52" s="30">
        <v>36</v>
      </c>
      <c r="B52" s="32">
        <v>18</v>
      </c>
      <c r="C52" s="12">
        <v>110</v>
      </c>
      <c r="D52" s="12">
        <v>79</v>
      </c>
      <c r="E52" s="12">
        <v>336</v>
      </c>
      <c r="F52" s="29">
        <v>0</v>
      </c>
      <c r="G52" s="36">
        <v>543</v>
      </c>
      <c r="H52" s="32">
        <v>268</v>
      </c>
      <c r="I52" s="12">
        <v>147</v>
      </c>
      <c r="J52" s="12">
        <v>128</v>
      </c>
      <c r="K52" s="29">
        <v>0</v>
      </c>
      <c r="L52" s="36">
        <v>543</v>
      </c>
      <c r="M52" s="31">
        <v>77</v>
      </c>
      <c r="N52" s="30">
        <v>74</v>
      </c>
      <c r="O52" s="99">
        <f t="shared" si="0"/>
        <v>96.103896103896105</v>
      </c>
      <c r="P52" s="139">
        <v>97</v>
      </c>
      <c r="Q52" s="140">
        <f t="shared" si="1"/>
        <v>79.381443298969074</v>
      </c>
    </row>
    <row r="53" spans="1:17">
      <c r="A53" s="30">
        <v>37</v>
      </c>
      <c r="B53" s="32">
        <v>19</v>
      </c>
      <c r="C53" s="12">
        <v>117</v>
      </c>
      <c r="D53" s="12">
        <v>69</v>
      </c>
      <c r="E53" s="12">
        <v>390</v>
      </c>
      <c r="F53" s="29">
        <v>0</v>
      </c>
      <c r="G53" s="36">
        <v>595</v>
      </c>
      <c r="H53" s="32">
        <v>239</v>
      </c>
      <c r="I53" s="12">
        <v>186</v>
      </c>
      <c r="J53" s="12">
        <v>170</v>
      </c>
      <c r="K53" s="29">
        <v>0</v>
      </c>
      <c r="L53" s="36">
        <v>595</v>
      </c>
      <c r="M53" s="31">
        <v>77</v>
      </c>
      <c r="N53" s="30">
        <v>73</v>
      </c>
      <c r="O53" s="99">
        <f t="shared" si="0"/>
        <v>94.805194805194802</v>
      </c>
      <c r="P53" s="139">
        <v>97</v>
      </c>
      <c r="Q53" s="140">
        <f t="shared" si="1"/>
        <v>79.381443298969074</v>
      </c>
    </row>
    <row r="54" spans="1:17">
      <c r="A54" s="30">
        <v>38</v>
      </c>
      <c r="B54" s="32">
        <v>12</v>
      </c>
      <c r="C54" s="12">
        <v>72</v>
      </c>
      <c r="D54" s="12">
        <v>31</v>
      </c>
      <c r="E54" s="12">
        <v>277</v>
      </c>
      <c r="F54" s="29">
        <v>0</v>
      </c>
      <c r="G54" s="36">
        <v>392</v>
      </c>
      <c r="H54" s="32">
        <v>171</v>
      </c>
      <c r="I54" s="12">
        <v>186</v>
      </c>
      <c r="J54" s="12">
        <v>35</v>
      </c>
      <c r="K54" s="29">
        <v>0</v>
      </c>
      <c r="L54" s="36">
        <v>392</v>
      </c>
      <c r="M54" s="31">
        <v>77</v>
      </c>
      <c r="N54" s="30">
        <v>62</v>
      </c>
      <c r="O54" s="99">
        <f t="shared" si="0"/>
        <v>80.519480519480524</v>
      </c>
      <c r="P54" s="139">
        <v>97</v>
      </c>
      <c r="Q54" s="140">
        <f t="shared" si="1"/>
        <v>79.381443298969074</v>
      </c>
    </row>
    <row r="55" spans="1:17">
      <c r="A55" s="30">
        <v>39</v>
      </c>
      <c r="B55" s="32">
        <v>15</v>
      </c>
      <c r="C55" s="12">
        <v>70</v>
      </c>
      <c r="D55" s="12">
        <v>42</v>
      </c>
      <c r="E55" s="12">
        <v>226</v>
      </c>
      <c r="F55" s="29">
        <v>0</v>
      </c>
      <c r="G55" s="36">
        <v>353</v>
      </c>
      <c r="H55" s="32">
        <v>175</v>
      </c>
      <c r="I55" s="12">
        <v>110</v>
      </c>
      <c r="J55" s="12">
        <v>68</v>
      </c>
      <c r="K55" s="29">
        <v>0</v>
      </c>
      <c r="L55" s="36">
        <v>353</v>
      </c>
      <c r="M55" s="31">
        <v>77</v>
      </c>
      <c r="N55" s="30">
        <v>56</v>
      </c>
      <c r="O55" s="99">
        <f t="shared" si="0"/>
        <v>72.727272727272734</v>
      </c>
      <c r="P55" s="139">
        <v>97</v>
      </c>
      <c r="Q55" s="140">
        <f t="shared" si="1"/>
        <v>79.381443298969074</v>
      </c>
    </row>
    <row r="56" spans="1:17">
      <c r="A56" s="30">
        <v>40</v>
      </c>
      <c r="B56" s="32">
        <v>43</v>
      </c>
      <c r="C56" s="12">
        <v>123</v>
      </c>
      <c r="D56" s="12">
        <v>103</v>
      </c>
      <c r="E56" s="12">
        <v>228</v>
      </c>
      <c r="F56" s="29">
        <v>0</v>
      </c>
      <c r="G56" s="36">
        <v>497</v>
      </c>
      <c r="H56" s="32">
        <v>199</v>
      </c>
      <c r="I56" s="12">
        <v>213</v>
      </c>
      <c r="J56" s="12">
        <v>85</v>
      </c>
      <c r="K56" s="29">
        <v>0</v>
      </c>
      <c r="L56" s="36">
        <v>497</v>
      </c>
      <c r="M56" s="31">
        <v>77</v>
      </c>
      <c r="N56" s="30">
        <v>72</v>
      </c>
      <c r="O56" s="99">
        <f t="shared" si="0"/>
        <v>93.506493506493513</v>
      </c>
      <c r="P56" s="139">
        <v>97</v>
      </c>
      <c r="Q56" s="140">
        <f t="shared" si="1"/>
        <v>79.381443298969074</v>
      </c>
    </row>
    <row r="57" spans="1:17">
      <c r="A57" s="30">
        <v>41</v>
      </c>
      <c r="B57" s="32">
        <v>20</v>
      </c>
      <c r="C57" s="12">
        <v>165</v>
      </c>
      <c r="D57" s="12">
        <v>67</v>
      </c>
      <c r="E57" s="12">
        <v>346</v>
      </c>
      <c r="F57" s="29">
        <v>0</v>
      </c>
      <c r="G57" s="36">
        <v>598</v>
      </c>
      <c r="H57" s="32">
        <v>216</v>
      </c>
      <c r="I57" s="12">
        <v>302</v>
      </c>
      <c r="J57" s="12">
        <v>80</v>
      </c>
      <c r="K57" s="29">
        <v>0</v>
      </c>
      <c r="L57" s="36">
        <v>598</v>
      </c>
      <c r="M57" s="31">
        <v>77</v>
      </c>
      <c r="N57" s="30">
        <v>74</v>
      </c>
      <c r="O57" s="99">
        <f t="shared" si="0"/>
        <v>96.103896103896105</v>
      </c>
      <c r="P57" s="139">
        <v>97</v>
      </c>
      <c r="Q57" s="140">
        <f t="shared" si="1"/>
        <v>79.381443298969074</v>
      </c>
    </row>
    <row r="58" spans="1:17">
      <c r="A58" s="30">
        <v>42</v>
      </c>
      <c r="B58" s="32">
        <v>22</v>
      </c>
      <c r="C58" s="12">
        <v>117</v>
      </c>
      <c r="D58" s="12">
        <v>74</v>
      </c>
      <c r="E58" s="12">
        <v>400</v>
      </c>
      <c r="F58" s="29">
        <v>0</v>
      </c>
      <c r="G58" s="36">
        <v>613</v>
      </c>
      <c r="H58" s="32">
        <v>233</v>
      </c>
      <c r="I58" s="12">
        <v>313</v>
      </c>
      <c r="J58" s="12">
        <v>67</v>
      </c>
      <c r="K58" s="29">
        <v>0</v>
      </c>
      <c r="L58" s="36">
        <v>613</v>
      </c>
      <c r="M58" s="31">
        <v>77</v>
      </c>
      <c r="N58" s="30">
        <v>74</v>
      </c>
      <c r="O58" s="99">
        <f t="shared" si="0"/>
        <v>96.103896103896105</v>
      </c>
      <c r="P58" s="139">
        <v>97</v>
      </c>
      <c r="Q58" s="140">
        <f t="shared" si="1"/>
        <v>79.381443298969074</v>
      </c>
    </row>
    <row r="59" spans="1:17">
      <c r="A59" s="30">
        <v>43</v>
      </c>
      <c r="B59" s="32">
        <v>28</v>
      </c>
      <c r="C59" s="12">
        <v>171</v>
      </c>
      <c r="D59" s="12">
        <v>92</v>
      </c>
      <c r="E59" s="12">
        <v>367</v>
      </c>
      <c r="F59" s="29">
        <v>0</v>
      </c>
      <c r="G59" s="36">
        <v>658</v>
      </c>
      <c r="H59" s="32">
        <v>235</v>
      </c>
      <c r="I59" s="12">
        <v>356</v>
      </c>
      <c r="J59" s="12">
        <v>67</v>
      </c>
      <c r="K59" s="29">
        <v>0</v>
      </c>
      <c r="L59" s="36">
        <v>658</v>
      </c>
      <c r="M59" s="31">
        <v>77</v>
      </c>
      <c r="N59" s="30">
        <v>73</v>
      </c>
      <c r="O59" s="99">
        <f t="shared" si="0"/>
        <v>94.805194805194802</v>
      </c>
      <c r="P59" s="139">
        <v>97</v>
      </c>
      <c r="Q59" s="140">
        <f t="shared" si="1"/>
        <v>79.381443298969074</v>
      </c>
    </row>
    <row r="60" spans="1:17">
      <c r="A60" s="30">
        <v>44</v>
      </c>
      <c r="B60" s="32">
        <v>23</v>
      </c>
      <c r="C60" s="12">
        <v>105</v>
      </c>
      <c r="D60" s="12">
        <v>72</v>
      </c>
      <c r="E60" s="12">
        <v>268</v>
      </c>
      <c r="F60" s="29">
        <v>0</v>
      </c>
      <c r="G60" s="36">
        <v>468</v>
      </c>
      <c r="H60" s="32">
        <v>158</v>
      </c>
      <c r="I60" s="12">
        <v>269</v>
      </c>
      <c r="J60" s="12">
        <v>41</v>
      </c>
      <c r="K60" s="29">
        <v>0</v>
      </c>
      <c r="L60" s="36">
        <v>468</v>
      </c>
      <c r="M60" s="31">
        <v>77</v>
      </c>
      <c r="N60" s="30">
        <v>77</v>
      </c>
      <c r="O60" s="99">
        <f t="shared" si="0"/>
        <v>100</v>
      </c>
      <c r="P60" s="139">
        <v>97</v>
      </c>
      <c r="Q60" s="140">
        <f t="shared" si="1"/>
        <v>79.381443298969074</v>
      </c>
    </row>
    <row r="61" spans="1:17">
      <c r="A61" s="30">
        <v>45</v>
      </c>
      <c r="B61" s="32">
        <v>17</v>
      </c>
      <c r="C61" s="12">
        <v>55</v>
      </c>
      <c r="D61" s="12">
        <v>51</v>
      </c>
      <c r="E61" s="12">
        <v>266</v>
      </c>
      <c r="F61" s="29">
        <v>0</v>
      </c>
      <c r="G61" s="36">
        <v>389</v>
      </c>
      <c r="H61" s="32">
        <v>155</v>
      </c>
      <c r="I61" s="12">
        <v>216</v>
      </c>
      <c r="J61" s="12">
        <v>18</v>
      </c>
      <c r="K61" s="29">
        <v>0</v>
      </c>
      <c r="L61" s="36">
        <v>389</v>
      </c>
      <c r="M61" s="31">
        <v>77</v>
      </c>
      <c r="N61" s="30">
        <v>75</v>
      </c>
      <c r="O61" s="99">
        <f t="shared" si="0"/>
        <v>97.402597402597408</v>
      </c>
      <c r="P61" s="139">
        <v>97</v>
      </c>
      <c r="Q61" s="140">
        <f t="shared" si="1"/>
        <v>79.381443298969074</v>
      </c>
    </row>
    <row r="62" spans="1:17">
      <c r="A62" s="30">
        <v>46</v>
      </c>
      <c r="B62" s="32">
        <v>12</v>
      </c>
      <c r="C62" s="12">
        <v>42</v>
      </c>
      <c r="D62" s="12">
        <v>28</v>
      </c>
      <c r="E62" s="12">
        <v>216</v>
      </c>
      <c r="F62" s="29">
        <v>0</v>
      </c>
      <c r="G62" s="36">
        <v>298</v>
      </c>
      <c r="H62" s="32">
        <v>88</v>
      </c>
      <c r="I62" s="12">
        <v>197</v>
      </c>
      <c r="J62" s="12">
        <v>13</v>
      </c>
      <c r="K62" s="29">
        <v>0</v>
      </c>
      <c r="L62" s="36">
        <v>298</v>
      </c>
      <c r="M62" s="31">
        <v>77</v>
      </c>
      <c r="N62" s="30">
        <v>74</v>
      </c>
      <c r="O62" s="99">
        <f t="shared" si="0"/>
        <v>96.103896103896105</v>
      </c>
      <c r="P62" s="139">
        <v>97</v>
      </c>
      <c r="Q62" s="140">
        <f t="shared" si="1"/>
        <v>79.381443298969074</v>
      </c>
    </row>
    <row r="63" spans="1:17">
      <c r="A63" s="30">
        <v>47</v>
      </c>
      <c r="B63" s="32">
        <v>12</v>
      </c>
      <c r="C63" s="12">
        <v>50</v>
      </c>
      <c r="D63" s="12">
        <v>41</v>
      </c>
      <c r="E63" s="12">
        <v>210</v>
      </c>
      <c r="F63" s="29">
        <v>0</v>
      </c>
      <c r="G63" s="36">
        <v>313</v>
      </c>
      <c r="H63" s="32">
        <v>105</v>
      </c>
      <c r="I63" s="12">
        <v>200</v>
      </c>
      <c r="J63" s="12">
        <v>8</v>
      </c>
      <c r="K63" s="29">
        <v>0</v>
      </c>
      <c r="L63" s="36">
        <v>313</v>
      </c>
      <c r="M63" s="31">
        <v>77</v>
      </c>
      <c r="N63" s="30">
        <v>75</v>
      </c>
      <c r="O63" s="99">
        <f t="shared" si="0"/>
        <v>97.402597402597408</v>
      </c>
      <c r="P63" s="139">
        <v>97</v>
      </c>
      <c r="Q63" s="140">
        <f t="shared" si="1"/>
        <v>79.381443298969074</v>
      </c>
    </row>
    <row r="64" spans="1:17">
      <c r="A64" s="30">
        <v>48</v>
      </c>
      <c r="B64" s="32">
        <v>10</v>
      </c>
      <c r="C64" s="12">
        <v>42</v>
      </c>
      <c r="D64" s="12">
        <v>28</v>
      </c>
      <c r="E64" s="12">
        <v>164</v>
      </c>
      <c r="F64" s="29">
        <v>0</v>
      </c>
      <c r="G64" s="36">
        <v>244</v>
      </c>
      <c r="H64" s="32">
        <v>131</v>
      </c>
      <c r="I64" s="12">
        <v>79</v>
      </c>
      <c r="J64" s="12">
        <v>34</v>
      </c>
      <c r="K64" s="29">
        <v>0</v>
      </c>
      <c r="L64" s="36">
        <v>244</v>
      </c>
      <c r="M64" s="31">
        <v>77</v>
      </c>
      <c r="N64" s="30">
        <v>55</v>
      </c>
      <c r="O64" s="99">
        <f t="shared" si="0"/>
        <v>71.428571428571431</v>
      </c>
      <c r="P64" s="139">
        <v>97</v>
      </c>
      <c r="Q64" s="140">
        <f t="shared" si="1"/>
        <v>79.381443298969074</v>
      </c>
    </row>
    <row r="65" spans="1:17">
      <c r="A65" s="30">
        <v>49</v>
      </c>
      <c r="B65" s="32">
        <v>9</v>
      </c>
      <c r="C65" s="12">
        <v>51</v>
      </c>
      <c r="D65" s="12">
        <v>43</v>
      </c>
      <c r="E65" s="12">
        <v>294</v>
      </c>
      <c r="F65" s="29">
        <v>0</v>
      </c>
      <c r="G65" s="36">
        <v>397</v>
      </c>
      <c r="H65" s="32">
        <v>134</v>
      </c>
      <c r="I65" s="12">
        <v>248</v>
      </c>
      <c r="J65" s="12">
        <v>15</v>
      </c>
      <c r="K65" s="29">
        <v>0</v>
      </c>
      <c r="L65" s="36">
        <v>397</v>
      </c>
      <c r="M65" s="31">
        <v>77</v>
      </c>
      <c r="N65" s="30">
        <v>73</v>
      </c>
      <c r="O65" s="99">
        <f t="shared" si="0"/>
        <v>94.805194805194802</v>
      </c>
      <c r="P65" s="139">
        <v>97</v>
      </c>
      <c r="Q65" s="140">
        <f t="shared" si="1"/>
        <v>79.381443298969074</v>
      </c>
    </row>
    <row r="66" spans="1:17">
      <c r="A66" s="30">
        <v>50</v>
      </c>
      <c r="B66" s="32">
        <v>6</v>
      </c>
      <c r="C66" s="12">
        <v>42</v>
      </c>
      <c r="D66" s="12">
        <v>31</v>
      </c>
      <c r="E66" s="12">
        <v>195</v>
      </c>
      <c r="F66" s="29">
        <v>0</v>
      </c>
      <c r="G66" s="36">
        <v>274</v>
      </c>
      <c r="H66" s="32">
        <v>83</v>
      </c>
      <c r="I66" s="12">
        <v>173</v>
      </c>
      <c r="J66" s="12">
        <v>18</v>
      </c>
      <c r="K66" s="29">
        <v>0</v>
      </c>
      <c r="L66" s="36">
        <v>274</v>
      </c>
      <c r="M66" s="31">
        <v>77</v>
      </c>
      <c r="N66" s="30">
        <v>74</v>
      </c>
      <c r="O66" s="99">
        <f t="shared" si="0"/>
        <v>96.103896103896105</v>
      </c>
      <c r="P66" s="139">
        <v>97</v>
      </c>
      <c r="Q66" s="140">
        <f t="shared" si="1"/>
        <v>79.381443298969074</v>
      </c>
    </row>
    <row r="67" spans="1:17">
      <c r="A67" s="30">
        <v>51</v>
      </c>
      <c r="B67" s="32">
        <v>11</v>
      </c>
      <c r="C67" s="12">
        <v>43</v>
      </c>
      <c r="D67" s="12">
        <v>40</v>
      </c>
      <c r="E67" s="12">
        <v>245</v>
      </c>
      <c r="F67" s="29">
        <v>0</v>
      </c>
      <c r="G67" s="36">
        <v>339</v>
      </c>
      <c r="H67" s="32">
        <v>103</v>
      </c>
      <c r="I67" s="12">
        <v>208</v>
      </c>
      <c r="J67" s="12">
        <v>28</v>
      </c>
      <c r="K67" s="29">
        <v>0</v>
      </c>
      <c r="L67" s="36">
        <v>339</v>
      </c>
      <c r="M67" s="31">
        <v>77</v>
      </c>
      <c r="N67" s="30">
        <v>73</v>
      </c>
      <c r="O67" s="99">
        <f t="shared" si="0"/>
        <v>94.805194805194802</v>
      </c>
      <c r="P67" s="139">
        <v>97</v>
      </c>
      <c r="Q67" s="140">
        <f t="shared" si="1"/>
        <v>79.381443298969074</v>
      </c>
    </row>
    <row r="68" spans="1:17">
      <c r="A68" s="30">
        <v>52</v>
      </c>
      <c r="B68" s="32">
        <v>9</v>
      </c>
      <c r="C68" s="12">
        <v>32</v>
      </c>
      <c r="D68" s="12">
        <v>20</v>
      </c>
      <c r="E68" s="12">
        <v>263</v>
      </c>
      <c r="F68" s="29">
        <v>0</v>
      </c>
      <c r="G68" s="36">
        <v>324</v>
      </c>
      <c r="H68" s="32">
        <v>38</v>
      </c>
      <c r="I68" s="12">
        <v>257</v>
      </c>
      <c r="J68" s="12">
        <v>29</v>
      </c>
      <c r="K68" s="29">
        <v>0</v>
      </c>
      <c r="L68" s="36">
        <v>324</v>
      </c>
      <c r="M68" s="31">
        <v>77</v>
      </c>
      <c r="N68" s="30">
        <v>72</v>
      </c>
      <c r="O68" s="99">
        <f t="shared" si="0"/>
        <v>93.506493506493513</v>
      </c>
      <c r="P68" s="139">
        <v>97</v>
      </c>
      <c r="Q68" s="140">
        <f t="shared" si="1"/>
        <v>79.381443298969074</v>
      </c>
    </row>
    <row r="69" spans="1:17" ht="12" thickBot="1">
      <c r="A69" s="42">
        <v>53</v>
      </c>
      <c r="B69" s="43" t="s">
        <v>5</v>
      </c>
      <c r="C69" s="44" t="s">
        <v>5</v>
      </c>
      <c r="D69" s="44" t="s">
        <v>5</v>
      </c>
      <c r="E69" s="44" t="s">
        <v>5</v>
      </c>
      <c r="F69" s="45" t="s">
        <v>5</v>
      </c>
      <c r="G69" s="113">
        <f>SUM(B69:F69)</f>
        <v>0</v>
      </c>
      <c r="H69" s="43" t="s">
        <v>5</v>
      </c>
      <c r="I69" s="44" t="s">
        <v>5</v>
      </c>
      <c r="J69" s="44" t="s">
        <v>5</v>
      </c>
      <c r="K69" s="45" t="s">
        <v>5</v>
      </c>
      <c r="L69" s="113">
        <f>SUM(H69:K69)</f>
        <v>0</v>
      </c>
      <c r="M69" s="42" t="s">
        <v>5</v>
      </c>
      <c r="N69" s="42" t="s">
        <v>5</v>
      </c>
      <c r="O69" s="100"/>
      <c r="P69" s="139"/>
      <c r="Q69" s="140"/>
    </row>
    <row r="70" spans="1:17" ht="12" thickBot="1">
      <c r="A70" s="50" t="s">
        <v>39</v>
      </c>
      <c r="B70" s="49">
        <f t="shared" ref="B70:L70" si="2">SUM(B17:B69)</f>
        <v>784</v>
      </c>
      <c r="C70" s="49">
        <f t="shared" si="2"/>
        <v>3344</v>
      </c>
      <c r="D70" s="49">
        <f t="shared" si="2"/>
        <v>2092</v>
      </c>
      <c r="E70" s="49">
        <f t="shared" si="2"/>
        <v>14653</v>
      </c>
      <c r="F70" s="108">
        <f t="shared" si="2"/>
        <v>14</v>
      </c>
      <c r="G70" s="48">
        <f t="shared" si="2"/>
        <v>20887</v>
      </c>
      <c r="H70" s="49">
        <f t="shared" si="2"/>
        <v>8380</v>
      </c>
      <c r="I70" s="49">
        <f t="shared" si="2"/>
        <v>9793</v>
      </c>
      <c r="J70" s="49">
        <f t="shared" si="2"/>
        <v>2706</v>
      </c>
      <c r="K70" s="108">
        <f t="shared" si="2"/>
        <v>8</v>
      </c>
      <c r="L70" s="48">
        <f t="shared" si="2"/>
        <v>20887</v>
      </c>
      <c r="M70" s="48">
        <v>77</v>
      </c>
      <c r="N70" s="107">
        <f>SUM(N17:N68)/52</f>
        <v>71.42307692307692</v>
      </c>
      <c r="O70" s="107">
        <f>(N70*100/M70)</f>
        <v>92.757242757242764</v>
      </c>
      <c r="P70" s="141">
        <v>97</v>
      </c>
      <c r="Q70" s="142">
        <f t="shared" si="1"/>
        <v>79.381443298969074</v>
      </c>
    </row>
    <row r="71" spans="1:17">
      <c r="A71" s="4" t="s">
        <v>52</v>
      </c>
    </row>
    <row r="74" spans="1:17" s="10" customFormat="1">
      <c r="A74" s="9" t="s">
        <v>70</v>
      </c>
      <c r="B74" s="5"/>
      <c r="C74" s="5"/>
      <c r="D74" s="5"/>
      <c r="E74" s="5"/>
      <c r="F74" s="5"/>
      <c r="G74" s="5"/>
      <c r="H74" s="5"/>
      <c r="I74" s="5"/>
      <c r="J74" s="5"/>
      <c r="K74" s="5"/>
      <c r="P74" s="136"/>
      <c r="Q74" s="136"/>
    </row>
    <row r="75" spans="1:17" ht="12" thickBot="1"/>
    <row r="76" spans="1:17" ht="12" thickBot="1">
      <c r="A76" s="122" t="s">
        <v>1</v>
      </c>
      <c r="B76" s="124" t="s">
        <v>23</v>
      </c>
      <c r="C76" s="120"/>
      <c r="D76" s="120"/>
      <c r="E76" s="120"/>
      <c r="F76" s="120"/>
      <c r="G76" s="121"/>
      <c r="H76" s="124" t="s">
        <v>24</v>
      </c>
      <c r="I76" s="120"/>
      <c r="J76" s="120"/>
      <c r="K76" s="120"/>
      <c r="L76" s="120"/>
      <c r="M76" s="122" t="s">
        <v>25</v>
      </c>
      <c r="N76" s="13"/>
    </row>
    <row r="77" spans="1:17" ht="12" thickBot="1">
      <c r="A77" s="123"/>
      <c r="B77" s="37" t="s">
        <v>26</v>
      </c>
      <c r="C77" s="38" t="s">
        <v>27</v>
      </c>
      <c r="D77" s="38" t="s">
        <v>28</v>
      </c>
      <c r="E77" s="38" t="s">
        <v>29</v>
      </c>
      <c r="F77" s="39" t="s">
        <v>30</v>
      </c>
      <c r="G77" s="40" t="s">
        <v>3</v>
      </c>
      <c r="H77" s="37" t="s">
        <v>31</v>
      </c>
      <c r="I77" s="38" t="s">
        <v>32</v>
      </c>
      <c r="J77" s="38" t="s">
        <v>33</v>
      </c>
      <c r="K77" s="39" t="s">
        <v>30</v>
      </c>
      <c r="L77" s="40" t="s">
        <v>3</v>
      </c>
      <c r="M77" s="123"/>
      <c r="N77" s="13"/>
    </row>
    <row r="78" spans="1:17">
      <c r="A78" s="51" t="s">
        <v>4</v>
      </c>
      <c r="B78" s="33">
        <v>4</v>
      </c>
      <c r="C78" s="34">
        <v>31</v>
      </c>
      <c r="D78" s="34">
        <v>37</v>
      </c>
      <c r="E78" s="34">
        <v>195</v>
      </c>
      <c r="F78" s="35">
        <v>0</v>
      </c>
      <c r="G78" s="36">
        <v>267</v>
      </c>
      <c r="H78" s="33">
        <v>267</v>
      </c>
      <c r="I78" s="34">
        <v>0</v>
      </c>
      <c r="J78" s="34">
        <v>0</v>
      </c>
      <c r="K78" s="35">
        <v>0</v>
      </c>
      <c r="L78" s="36">
        <v>267</v>
      </c>
      <c r="M78" s="31">
        <v>2</v>
      </c>
      <c r="N78" s="13"/>
    </row>
    <row r="79" spans="1:17">
      <c r="A79" s="51" t="s">
        <v>6</v>
      </c>
      <c r="B79" s="32">
        <v>76</v>
      </c>
      <c r="C79" s="12">
        <v>241</v>
      </c>
      <c r="D79" s="12">
        <v>72</v>
      </c>
      <c r="E79" s="12">
        <v>283</v>
      </c>
      <c r="F79" s="29">
        <v>0</v>
      </c>
      <c r="G79" s="36">
        <v>672</v>
      </c>
      <c r="H79" s="32">
        <v>273</v>
      </c>
      <c r="I79" s="12">
        <v>399</v>
      </c>
      <c r="J79" s="12">
        <v>0</v>
      </c>
      <c r="K79" s="29">
        <v>0</v>
      </c>
      <c r="L79" s="36">
        <v>672</v>
      </c>
      <c r="M79" s="30">
        <v>18</v>
      </c>
      <c r="N79" s="13"/>
    </row>
    <row r="80" spans="1:17">
      <c r="A80" s="51" t="s">
        <v>7</v>
      </c>
      <c r="B80" s="32">
        <v>251</v>
      </c>
      <c r="C80" s="12">
        <v>1059</v>
      </c>
      <c r="D80" s="12">
        <v>621</v>
      </c>
      <c r="E80" s="12">
        <v>5205</v>
      </c>
      <c r="F80" s="29">
        <v>0</v>
      </c>
      <c r="G80" s="36">
        <v>7136</v>
      </c>
      <c r="H80" s="32">
        <v>134</v>
      </c>
      <c r="I80" s="12">
        <v>7002</v>
      </c>
      <c r="J80" s="12">
        <v>0</v>
      </c>
      <c r="K80" s="29">
        <v>0</v>
      </c>
      <c r="L80" s="36">
        <v>7136</v>
      </c>
      <c r="M80" s="30">
        <v>19</v>
      </c>
      <c r="N80" s="13"/>
    </row>
    <row r="81" spans="1:14">
      <c r="A81" s="51" t="s">
        <v>8</v>
      </c>
      <c r="B81" s="32">
        <v>12</v>
      </c>
      <c r="C81" s="12">
        <v>69</v>
      </c>
      <c r="D81" s="12">
        <v>72</v>
      </c>
      <c r="E81" s="12">
        <v>346</v>
      </c>
      <c r="F81" s="29">
        <v>0</v>
      </c>
      <c r="G81" s="36">
        <v>499</v>
      </c>
      <c r="H81" s="32">
        <v>22</v>
      </c>
      <c r="I81" s="12">
        <v>473</v>
      </c>
      <c r="J81" s="12">
        <v>4</v>
      </c>
      <c r="K81" s="29">
        <v>0</v>
      </c>
      <c r="L81" s="36">
        <v>499</v>
      </c>
      <c r="M81" s="30">
        <v>4</v>
      </c>
      <c r="N81" s="13"/>
    </row>
    <row r="82" spans="1:14">
      <c r="A82" s="51" t="s">
        <v>9</v>
      </c>
      <c r="B82" s="32">
        <v>23</v>
      </c>
      <c r="C82" s="12">
        <v>187</v>
      </c>
      <c r="D82" s="12">
        <v>136</v>
      </c>
      <c r="E82" s="12">
        <v>1184</v>
      </c>
      <c r="F82" s="29">
        <v>0</v>
      </c>
      <c r="G82" s="36">
        <v>1530</v>
      </c>
      <c r="H82" s="32">
        <v>876</v>
      </c>
      <c r="I82" s="12">
        <v>654</v>
      </c>
      <c r="J82" s="12">
        <v>0</v>
      </c>
      <c r="K82" s="29">
        <v>0</v>
      </c>
      <c r="L82" s="36">
        <v>1530</v>
      </c>
      <c r="M82" s="30">
        <v>5</v>
      </c>
      <c r="N82" s="13"/>
    </row>
    <row r="83" spans="1:14">
      <c r="A83" s="51" t="s">
        <v>10</v>
      </c>
      <c r="B83" s="32">
        <v>28</v>
      </c>
      <c r="C83" s="12">
        <v>113</v>
      </c>
      <c r="D83" s="12">
        <v>60</v>
      </c>
      <c r="E83" s="12">
        <v>549</v>
      </c>
      <c r="F83" s="29">
        <v>0</v>
      </c>
      <c r="G83" s="36">
        <v>750</v>
      </c>
      <c r="H83" s="32">
        <v>399</v>
      </c>
      <c r="I83" s="12">
        <v>201</v>
      </c>
      <c r="J83" s="12">
        <v>150</v>
      </c>
      <c r="K83" s="29">
        <v>0</v>
      </c>
      <c r="L83" s="36">
        <v>750</v>
      </c>
      <c r="M83" s="30">
        <v>4</v>
      </c>
      <c r="N83" s="13"/>
    </row>
    <row r="84" spans="1:14">
      <c r="A84" s="51" t="s">
        <v>11</v>
      </c>
      <c r="B84" s="32">
        <v>54</v>
      </c>
      <c r="C84" s="12">
        <v>252</v>
      </c>
      <c r="D84" s="12">
        <v>133</v>
      </c>
      <c r="E84" s="12">
        <v>905</v>
      </c>
      <c r="F84" s="29">
        <v>0</v>
      </c>
      <c r="G84" s="36">
        <v>1344</v>
      </c>
      <c r="H84" s="32">
        <v>369</v>
      </c>
      <c r="I84" s="12">
        <v>652</v>
      </c>
      <c r="J84" s="12">
        <v>323</v>
      </c>
      <c r="K84" s="29">
        <v>0</v>
      </c>
      <c r="L84" s="36">
        <v>1344</v>
      </c>
      <c r="M84" s="30">
        <v>11</v>
      </c>
      <c r="N84" s="13"/>
    </row>
    <row r="85" spans="1:14">
      <c r="A85" s="51" t="s">
        <v>12</v>
      </c>
      <c r="B85" s="32">
        <v>19</v>
      </c>
      <c r="C85" s="12">
        <v>38</v>
      </c>
      <c r="D85" s="12">
        <v>13</v>
      </c>
      <c r="E85" s="12">
        <v>5</v>
      </c>
      <c r="F85" s="29">
        <v>0</v>
      </c>
      <c r="G85" s="36">
        <v>75</v>
      </c>
      <c r="H85" s="32">
        <v>74</v>
      </c>
      <c r="I85" s="12">
        <v>1</v>
      </c>
      <c r="J85" s="12">
        <v>0</v>
      </c>
      <c r="K85" s="29">
        <v>0</v>
      </c>
      <c r="L85" s="36">
        <v>75</v>
      </c>
      <c r="M85" s="30">
        <v>3</v>
      </c>
      <c r="N85" s="13"/>
    </row>
    <row r="86" spans="1:14">
      <c r="A86" s="51" t="s">
        <v>13</v>
      </c>
      <c r="B86" s="32">
        <v>6</v>
      </c>
      <c r="C86" s="12">
        <v>30</v>
      </c>
      <c r="D86" s="12">
        <v>21</v>
      </c>
      <c r="E86" s="12">
        <v>249</v>
      </c>
      <c r="F86" s="29">
        <v>0</v>
      </c>
      <c r="G86" s="36">
        <v>306</v>
      </c>
      <c r="H86" s="32">
        <v>76</v>
      </c>
      <c r="I86" s="12">
        <v>222</v>
      </c>
      <c r="J86" s="12">
        <v>8</v>
      </c>
      <c r="K86" s="29">
        <v>0</v>
      </c>
      <c r="L86" s="36">
        <v>306</v>
      </c>
      <c r="M86" s="30">
        <v>2</v>
      </c>
      <c r="N86" s="13"/>
    </row>
    <row r="87" spans="1:14">
      <c r="A87" s="51" t="s">
        <v>14</v>
      </c>
      <c r="B87" s="32">
        <v>30</v>
      </c>
      <c r="C87" s="12">
        <v>152</v>
      </c>
      <c r="D87" s="12">
        <v>111</v>
      </c>
      <c r="E87" s="12">
        <v>902</v>
      </c>
      <c r="F87" s="29">
        <v>0</v>
      </c>
      <c r="G87" s="36">
        <v>1195</v>
      </c>
      <c r="H87" s="32">
        <v>841</v>
      </c>
      <c r="I87" s="12">
        <v>13</v>
      </c>
      <c r="J87" s="12">
        <v>341</v>
      </c>
      <c r="K87" s="29">
        <v>0</v>
      </c>
      <c r="L87" s="36">
        <v>1195</v>
      </c>
      <c r="M87" s="30">
        <v>4</v>
      </c>
      <c r="N87" s="13"/>
    </row>
    <row r="88" spans="1:14">
      <c r="A88" s="51" t="s">
        <v>15</v>
      </c>
      <c r="B88" s="32">
        <v>145</v>
      </c>
      <c r="C88" s="12">
        <v>596</v>
      </c>
      <c r="D88" s="12">
        <v>432</v>
      </c>
      <c r="E88" s="12">
        <v>2214</v>
      </c>
      <c r="F88" s="29">
        <v>0</v>
      </c>
      <c r="G88" s="36">
        <v>3387</v>
      </c>
      <c r="H88" s="32">
        <v>1437</v>
      </c>
      <c r="I88" s="12">
        <v>116</v>
      </c>
      <c r="J88" s="12">
        <v>1834</v>
      </c>
      <c r="K88" s="29">
        <v>0</v>
      </c>
      <c r="L88" s="36">
        <v>3387</v>
      </c>
      <c r="M88" s="30">
        <v>10</v>
      </c>
      <c r="N88" s="13"/>
    </row>
    <row r="89" spans="1:14">
      <c r="A89" s="51" t="s">
        <v>16</v>
      </c>
      <c r="B89" s="32">
        <v>30</v>
      </c>
      <c r="C89" s="12">
        <v>114</v>
      </c>
      <c r="D89" s="12">
        <v>45</v>
      </c>
      <c r="E89" s="12">
        <v>108</v>
      </c>
      <c r="F89" s="29">
        <v>0</v>
      </c>
      <c r="G89" s="36">
        <v>297</v>
      </c>
      <c r="H89" s="32">
        <v>293</v>
      </c>
      <c r="I89" s="12">
        <v>4</v>
      </c>
      <c r="J89" s="12">
        <v>0</v>
      </c>
      <c r="K89" s="29">
        <v>0</v>
      </c>
      <c r="L89" s="36">
        <v>297</v>
      </c>
      <c r="M89" s="30">
        <v>3</v>
      </c>
      <c r="N89" s="13"/>
    </row>
    <row r="90" spans="1:14">
      <c r="A90" s="51" t="s">
        <v>17</v>
      </c>
      <c r="B90" s="32">
        <v>22</v>
      </c>
      <c r="C90" s="12">
        <v>61</v>
      </c>
      <c r="D90" s="12">
        <v>52</v>
      </c>
      <c r="E90" s="12">
        <v>353</v>
      </c>
      <c r="F90" s="29">
        <v>0</v>
      </c>
      <c r="G90" s="36">
        <v>488</v>
      </c>
      <c r="H90" s="32">
        <v>439</v>
      </c>
      <c r="I90" s="12">
        <v>49</v>
      </c>
      <c r="J90" s="12">
        <v>0</v>
      </c>
      <c r="K90" s="29">
        <v>0</v>
      </c>
      <c r="L90" s="36">
        <v>488</v>
      </c>
      <c r="M90" s="30">
        <v>1</v>
      </c>
      <c r="N90" s="13"/>
    </row>
    <row r="91" spans="1:14">
      <c r="A91" s="51" t="s">
        <v>18</v>
      </c>
      <c r="B91" s="32">
        <v>6</v>
      </c>
      <c r="C91" s="12">
        <v>52</v>
      </c>
      <c r="D91" s="12">
        <v>33</v>
      </c>
      <c r="E91" s="12">
        <v>233</v>
      </c>
      <c r="F91" s="29">
        <v>0</v>
      </c>
      <c r="G91" s="36">
        <v>324</v>
      </c>
      <c r="H91" s="32">
        <v>324</v>
      </c>
      <c r="I91" s="12">
        <v>0</v>
      </c>
      <c r="J91" s="12">
        <v>0</v>
      </c>
      <c r="K91" s="29">
        <v>0</v>
      </c>
      <c r="L91" s="36">
        <v>324</v>
      </c>
      <c r="M91" s="30">
        <v>1</v>
      </c>
      <c r="N91" s="13"/>
    </row>
    <row r="92" spans="1:14">
      <c r="A92" s="51" t="s">
        <v>19</v>
      </c>
      <c r="B92" s="32">
        <v>4</v>
      </c>
      <c r="C92" s="12">
        <v>18</v>
      </c>
      <c r="D92" s="12">
        <v>16</v>
      </c>
      <c r="E92" s="12">
        <v>147</v>
      </c>
      <c r="F92" s="29">
        <v>0</v>
      </c>
      <c r="G92" s="36">
        <v>185</v>
      </c>
      <c r="H92" s="32">
        <v>139</v>
      </c>
      <c r="I92" s="12">
        <v>0</v>
      </c>
      <c r="J92" s="12">
        <v>46</v>
      </c>
      <c r="K92" s="29">
        <v>0</v>
      </c>
      <c r="L92" s="36">
        <v>185</v>
      </c>
      <c r="M92" s="30">
        <v>1</v>
      </c>
      <c r="N92" s="13"/>
    </row>
    <row r="93" spans="1:14">
      <c r="A93" s="51" t="s">
        <v>20</v>
      </c>
      <c r="B93" s="32">
        <v>3</v>
      </c>
      <c r="C93" s="12">
        <v>5</v>
      </c>
      <c r="D93" s="12">
        <v>3</v>
      </c>
      <c r="E93" s="12">
        <v>20</v>
      </c>
      <c r="F93" s="29">
        <v>7</v>
      </c>
      <c r="G93" s="36">
        <v>38</v>
      </c>
      <c r="H93" s="32">
        <v>23</v>
      </c>
      <c r="I93" s="12">
        <v>7</v>
      </c>
      <c r="J93" s="12">
        <v>0</v>
      </c>
      <c r="K93" s="29">
        <v>8</v>
      </c>
      <c r="L93" s="36">
        <v>38</v>
      </c>
      <c r="M93" s="30">
        <v>3</v>
      </c>
      <c r="N93" s="13"/>
    </row>
    <row r="94" spans="1:14">
      <c r="A94" s="51" t="s">
        <v>21</v>
      </c>
      <c r="B94" s="32">
        <v>53</v>
      </c>
      <c r="C94" s="12">
        <v>232</v>
      </c>
      <c r="D94" s="12">
        <v>166</v>
      </c>
      <c r="E94" s="12">
        <v>1313</v>
      </c>
      <c r="F94" s="29">
        <v>0</v>
      </c>
      <c r="G94" s="36">
        <v>1764</v>
      </c>
      <c r="H94" s="32">
        <v>1764</v>
      </c>
      <c r="I94" s="12">
        <v>0</v>
      </c>
      <c r="J94" s="12">
        <v>0</v>
      </c>
      <c r="K94" s="29">
        <v>0</v>
      </c>
      <c r="L94" s="36">
        <v>1764</v>
      </c>
      <c r="M94" s="30">
        <v>5</v>
      </c>
      <c r="N94" s="13"/>
    </row>
    <row r="95" spans="1:14" ht="12" thickBot="1">
      <c r="A95" s="51" t="s">
        <v>22</v>
      </c>
      <c r="B95" s="43">
        <v>18</v>
      </c>
      <c r="C95" s="44">
        <v>94</v>
      </c>
      <c r="D95" s="44">
        <v>69</v>
      </c>
      <c r="E95" s="44">
        <v>442</v>
      </c>
      <c r="F95" s="45">
        <v>7</v>
      </c>
      <c r="G95" s="36">
        <v>630</v>
      </c>
      <c r="H95" s="43">
        <v>630</v>
      </c>
      <c r="I95" s="44">
        <v>0</v>
      </c>
      <c r="J95" s="44">
        <v>0</v>
      </c>
      <c r="K95" s="45">
        <v>0</v>
      </c>
      <c r="L95" s="36">
        <v>630</v>
      </c>
      <c r="M95" s="42">
        <v>1</v>
      </c>
      <c r="N95" s="13"/>
    </row>
    <row r="96" spans="1:14" ht="12" thickBot="1">
      <c r="A96" s="48" t="s">
        <v>34</v>
      </c>
      <c r="B96" s="49">
        <f>SUM(B78:B95)</f>
        <v>784</v>
      </c>
      <c r="C96" s="46">
        <f t="shared" ref="C96:L96" si="3">SUM(C78:C95)</f>
        <v>3344</v>
      </c>
      <c r="D96" s="46">
        <f t="shared" si="3"/>
        <v>2092</v>
      </c>
      <c r="E96" s="46">
        <f t="shared" si="3"/>
        <v>14653</v>
      </c>
      <c r="F96" s="47">
        <f t="shared" si="3"/>
        <v>14</v>
      </c>
      <c r="G96" s="48">
        <f t="shared" si="3"/>
        <v>20887</v>
      </c>
      <c r="H96" s="49">
        <f t="shared" si="3"/>
        <v>8380</v>
      </c>
      <c r="I96" s="46">
        <f t="shared" si="3"/>
        <v>9793</v>
      </c>
      <c r="J96" s="46">
        <f t="shared" si="3"/>
        <v>2706</v>
      </c>
      <c r="K96" s="47">
        <f t="shared" si="3"/>
        <v>8</v>
      </c>
      <c r="L96" s="48">
        <f t="shared" si="3"/>
        <v>20887</v>
      </c>
      <c r="M96" s="48">
        <f>SUM(M78:M95)</f>
        <v>97</v>
      </c>
      <c r="N96" s="16"/>
    </row>
    <row r="97" spans="1:57">
      <c r="A97" s="4" t="s">
        <v>52</v>
      </c>
    </row>
    <row r="99" spans="1:57" s="10" customFormat="1">
      <c r="A99" s="5" t="s">
        <v>71</v>
      </c>
      <c r="B99" s="5"/>
      <c r="C99" s="5"/>
      <c r="D99" s="5"/>
      <c r="E99" s="5"/>
      <c r="F99" s="5"/>
      <c r="G99" s="5"/>
      <c r="H99" s="5"/>
      <c r="I99" s="5"/>
      <c r="J99" s="5"/>
      <c r="P99" s="136"/>
      <c r="Q99" s="136"/>
    </row>
    <row r="100" spans="1:57" ht="12" thickBot="1">
      <c r="A100" s="125" t="s">
        <v>0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7"/>
    </row>
    <row r="101" spans="1:57" ht="15.75" customHeight="1" thickBot="1">
      <c r="A101" s="101" t="s">
        <v>1</v>
      </c>
      <c r="B101" s="117" t="s">
        <v>2</v>
      </c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9"/>
      <c r="BE101" s="13"/>
    </row>
    <row r="102" spans="1:57" ht="12" thickBot="1">
      <c r="A102" s="102"/>
      <c r="B102" s="22">
        <v>1</v>
      </c>
      <c r="C102" s="23">
        <v>2</v>
      </c>
      <c r="D102" s="23">
        <v>3</v>
      </c>
      <c r="E102" s="23">
        <v>4</v>
      </c>
      <c r="F102" s="23">
        <v>5</v>
      </c>
      <c r="G102" s="23">
        <v>6</v>
      </c>
      <c r="H102" s="23">
        <v>7</v>
      </c>
      <c r="I102" s="23">
        <v>8</v>
      </c>
      <c r="J102" s="23">
        <v>9</v>
      </c>
      <c r="K102" s="23">
        <v>10</v>
      </c>
      <c r="L102" s="23">
        <v>11</v>
      </c>
      <c r="M102" s="23">
        <v>12</v>
      </c>
      <c r="N102" s="23">
        <v>13</v>
      </c>
      <c r="O102" s="23">
        <v>14</v>
      </c>
      <c r="P102" s="23">
        <v>15</v>
      </c>
      <c r="Q102" s="23">
        <v>16</v>
      </c>
      <c r="R102" s="23">
        <v>17</v>
      </c>
      <c r="S102" s="23">
        <v>18</v>
      </c>
      <c r="T102" s="23">
        <v>19</v>
      </c>
      <c r="U102" s="23">
        <v>20</v>
      </c>
      <c r="V102" s="23">
        <v>21</v>
      </c>
      <c r="W102" s="23">
        <v>22</v>
      </c>
      <c r="X102" s="23">
        <v>23</v>
      </c>
      <c r="Y102" s="23">
        <v>24</v>
      </c>
      <c r="Z102" s="23">
        <v>25</v>
      </c>
      <c r="AA102" s="23">
        <v>26</v>
      </c>
      <c r="AB102" s="23">
        <v>27</v>
      </c>
      <c r="AC102" s="23">
        <v>28</v>
      </c>
      <c r="AD102" s="23">
        <v>29</v>
      </c>
      <c r="AE102" s="23">
        <v>30</v>
      </c>
      <c r="AF102" s="23">
        <v>31</v>
      </c>
      <c r="AG102" s="23">
        <v>32</v>
      </c>
      <c r="AH102" s="23">
        <v>33</v>
      </c>
      <c r="AI102" s="23">
        <v>34</v>
      </c>
      <c r="AJ102" s="23">
        <v>35</v>
      </c>
      <c r="AK102" s="23">
        <v>36</v>
      </c>
      <c r="AL102" s="23">
        <v>37</v>
      </c>
      <c r="AM102" s="23">
        <v>38</v>
      </c>
      <c r="AN102" s="23">
        <v>39</v>
      </c>
      <c r="AO102" s="23">
        <v>40</v>
      </c>
      <c r="AP102" s="23">
        <v>41</v>
      </c>
      <c r="AQ102" s="23">
        <v>42</v>
      </c>
      <c r="AR102" s="23">
        <v>43</v>
      </c>
      <c r="AS102" s="23">
        <v>44</v>
      </c>
      <c r="AT102" s="23">
        <v>45</v>
      </c>
      <c r="AU102" s="23">
        <v>46</v>
      </c>
      <c r="AV102" s="23">
        <v>47</v>
      </c>
      <c r="AW102" s="23">
        <v>48</v>
      </c>
      <c r="AX102" s="23">
        <v>49</v>
      </c>
      <c r="AY102" s="23">
        <v>50</v>
      </c>
      <c r="AZ102" s="23">
        <v>51</v>
      </c>
      <c r="BA102" s="23">
        <v>52</v>
      </c>
      <c r="BB102" s="24">
        <v>53</v>
      </c>
      <c r="BC102" s="27" t="s">
        <v>3</v>
      </c>
      <c r="BE102" s="13"/>
    </row>
    <row r="103" spans="1:57" ht="15.75" customHeight="1">
      <c r="A103" s="52" t="s">
        <v>4</v>
      </c>
      <c r="B103" s="20">
        <v>4</v>
      </c>
      <c r="C103" s="21">
        <v>3</v>
      </c>
      <c r="D103" s="21">
        <v>8</v>
      </c>
      <c r="E103" s="21">
        <v>7</v>
      </c>
      <c r="F103" s="21">
        <v>3</v>
      </c>
      <c r="G103" s="21">
        <v>7</v>
      </c>
      <c r="H103" s="21">
        <v>4</v>
      </c>
      <c r="I103" s="21">
        <v>4</v>
      </c>
      <c r="J103" s="21">
        <v>2</v>
      </c>
      <c r="K103" s="21">
        <v>12</v>
      </c>
      <c r="L103" s="21">
        <v>8</v>
      </c>
      <c r="M103" s="21">
        <v>2</v>
      </c>
      <c r="N103" s="21">
        <v>12</v>
      </c>
      <c r="O103" s="21">
        <v>6</v>
      </c>
      <c r="P103" s="21">
        <v>8</v>
      </c>
      <c r="Q103" s="21">
        <v>10</v>
      </c>
      <c r="R103" s="21">
        <v>5</v>
      </c>
      <c r="S103" s="21">
        <v>3</v>
      </c>
      <c r="T103" s="21">
        <v>2</v>
      </c>
      <c r="U103" s="21">
        <v>4</v>
      </c>
      <c r="V103" s="21">
        <v>2</v>
      </c>
      <c r="W103" s="21">
        <v>1</v>
      </c>
      <c r="X103" s="21">
        <v>4</v>
      </c>
      <c r="Y103" s="21">
        <v>4</v>
      </c>
      <c r="Z103" s="21">
        <v>4</v>
      </c>
      <c r="AA103" s="21">
        <v>2</v>
      </c>
      <c r="AB103" s="21">
        <v>0</v>
      </c>
      <c r="AC103" s="21">
        <v>5</v>
      </c>
      <c r="AD103" s="21">
        <v>7</v>
      </c>
      <c r="AE103" s="21">
        <v>7</v>
      </c>
      <c r="AF103" s="21">
        <v>8</v>
      </c>
      <c r="AG103" s="21">
        <v>11</v>
      </c>
      <c r="AH103" s="21">
        <v>9</v>
      </c>
      <c r="AI103" s="21">
        <v>8</v>
      </c>
      <c r="AJ103" s="21">
        <v>14</v>
      </c>
      <c r="AK103" s="21">
        <v>7</v>
      </c>
      <c r="AL103" s="21">
        <v>6</v>
      </c>
      <c r="AM103" s="21">
        <v>5</v>
      </c>
      <c r="AN103" s="21">
        <v>4</v>
      </c>
      <c r="AO103" s="21" t="s">
        <v>5</v>
      </c>
      <c r="AP103" s="21">
        <v>1</v>
      </c>
      <c r="AQ103" s="21" t="s">
        <v>5</v>
      </c>
      <c r="AR103" s="21">
        <v>1</v>
      </c>
      <c r="AS103" s="21">
        <v>6</v>
      </c>
      <c r="AT103" s="21">
        <v>4</v>
      </c>
      <c r="AU103" s="21">
        <v>4</v>
      </c>
      <c r="AV103" s="21">
        <v>3</v>
      </c>
      <c r="AW103" s="21">
        <v>11</v>
      </c>
      <c r="AX103" s="21">
        <v>3</v>
      </c>
      <c r="AY103" s="21">
        <v>4</v>
      </c>
      <c r="AZ103" s="21">
        <v>7</v>
      </c>
      <c r="BA103" s="21">
        <v>1</v>
      </c>
      <c r="BB103" s="25" t="s">
        <v>5</v>
      </c>
      <c r="BC103" s="28">
        <f>SUM(B103:BB103)</f>
        <v>267</v>
      </c>
      <c r="BE103" s="13"/>
    </row>
    <row r="104" spans="1:57" ht="15.75" customHeight="1">
      <c r="A104" s="18" t="s">
        <v>6</v>
      </c>
      <c r="B104" s="17">
        <v>4</v>
      </c>
      <c r="C104" s="14">
        <v>5</v>
      </c>
      <c r="D104" s="14">
        <v>3</v>
      </c>
      <c r="E104" s="14">
        <v>9</v>
      </c>
      <c r="F104" s="14">
        <v>8</v>
      </c>
      <c r="G104" s="14">
        <v>18</v>
      </c>
      <c r="H104" s="14">
        <v>22</v>
      </c>
      <c r="I104" s="14">
        <v>8</v>
      </c>
      <c r="J104" s="14">
        <v>21</v>
      </c>
      <c r="K104" s="14">
        <v>22</v>
      </c>
      <c r="L104" s="14">
        <v>18</v>
      </c>
      <c r="M104" s="14">
        <v>19</v>
      </c>
      <c r="N104" s="14">
        <v>33</v>
      </c>
      <c r="O104" s="14">
        <v>18</v>
      </c>
      <c r="P104" s="14">
        <v>22</v>
      </c>
      <c r="Q104" s="14">
        <v>20</v>
      </c>
      <c r="R104" s="14">
        <v>9</v>
      </c>
      <c r="S104" s="14">
        <v>5</v>
      </c>
      <c r="T104" s="14">
        <v>10</v>
      </c>
      <c r="U104" s="14">
        <v>10</v>
      </c>
      <c r="V104" s="14" t="s">
        <v>5</v>
      </c>
      <c r="W104" s="14">
        <v>4</v>
      </c>
      <c r="X104" s="14">
        <v>6</v>
      </c>
      <c r="Y104" s="14">
        <v>9</v>
      </c>
      <c r="Z104" s="14">
        <v>16</v>
      </c>
      <c r="AA104" s="14">
        <v>10</v>
      </c>
      <c r="AB104" s="14">
        <v>6</v>
      </c>
      <c r="AC104" s="14">
        <v>4</v>
      </c>
      <c r="AD104" s="14">
        <v>19</v>
      </c>
      <c r="AE104" s="14">
        <v>3</v>
      </c>
      <c r="AF104" s="14">
        <v>6</v>
      </c>
      <c r="AG104" s="14" t="s">
        <v>5</v>
      </c>
      <c r="AH104" s="14">
        <v>13</v>
      </c>
      <c r="AI104" s="14">
        <v>24</v>
      </c>
      <c r="AJ104" s="14">
        <v>25</v>
      </c>
      <c r="AK104" s="14">
        <v>29</v>
      </c>
      <c r="AL104" s="14">
        <v>14</v>
      </c>
      <c r="AM104" s="14">
        <v>20</v>
      </c>
      <c r="AN104" s="14" t="s">
        <v>5</v>
      </c>
      <c r="AO104" s="14">
        <v>23</v>
      </c>
      <c r="AP104" s="14">
        <v>34</v>
      </c>
      <c r="AQ104" s="14">
        <v>12</v>
      </c>
      <c r="AR104" s="14">
        <v>28</v>
      </c>
      <c r="AS104" s="14">
        <v>12</v>
      </c>
      <c r="AT104" s="14">
        <v>10</v>
      </c>
      <c r="AU104" s="14">
        <v>10</v>
      </c>
      <c r="AV104" s="14">
        <v>5</v>
      </c>
      <c r="AW104" s="14">
        <v>20</v>
      </c>
      <c r="AX104" s="14">
        <v>12</v>
      </c>
      <c r="AY104" s="14">
        <v>3</v>
      </c>
      <c r="AZ104" s="14">
        <v>8</v>
      </c>
      <c r="BA104" s="14">
        <v>3</v>
      </c>
      <c r="BB104" s="26" t="s">
        <v>5</v>
      </c>
      <c r="BC104" s="28">
        <f t="shared" ref="BC104:BC120" si="4">SUM(B104:BB104)</f>
        <v>672</v>
      </c>
      <c r="BE104" s="13"/>
    </row>
    <row r="105" spans="1:57" ht="15.75" customHeight="1">
      <c r="A105" s="18" t="s">
        <v>7</v>
      </c>
      <c r="B105" s="17">
        <v>114</v>
      </c>
      <c r="C105" s="14">
        <v>68</v>
      </c>
      <c r="D105" s="14">
        <v>76</v>
      </c>
      <c r="E105" s="14">
        <v>70</v>
      </c>
      <c r="F105" s="14">
        <v>76</v>
      </c>
      <c r="G105" s="14">
        <v>86</v>
      </c>
      <c r="H105" s="14">
        <v>85</v>
      </c>
      <c r="I105" s="14">
        <v>102</v>
      </c>
      <c r="J105" s="14">
        <v>82</v>
      </c>
      <c r="K105" s="14">
        <v>107</v>
      </c>
      <c r="L105" s="14">
        <v>95</v>
      </c>
      <c r="M105" s="14">
        <v>118</v>
      </c>
      <c r="N105" s="14">
        <v>88</v>
      </c>
      <c r="O105" s="14">
        <v>111</v>
      </c>
      <c r="P105" s="14">
        <v>111</v>
      </c>
      <c r="Q105" s="14">
        <v>102</v>
      </c>
      <c r="R105" s="14">
        <v>145</v>
      </c>
      <c r="S105" s="14">
        <v>226</v>
      </c>
      <c r="T105" s="14">
        <v>336</v>
      </c>
      <c r="U105" s="14">
        <v>419</v>
      </c>
      <c r="V105" s="14">
        <v>441</v>
      </c>
      <c r="W105" s="14">
        <v>271</v>
      </c>
      <c r="X105" s="14">
        <v>164</v>
      </c>
      <c r="Y105" s="14">
        <v>168</v>
      </c>
      <c r="Z105" s="14">
        <v>113</v>
      </c>
      <c r="AA105" s="14">
        <v>111</v>
      </c>
      <c r="AB105" s="14">
        <v>91</v>
      </c>
      <c r="AC105" s="14">
        <v>89</v>
      </c>
      <c r="AD105" s="14" t="s">
        <v>5</v>
      </c>
      <c r="AE105" s="14">
        <v>66</v>
      </c>
      <c r="AF105" s="14">
        <v>85</v>
      </c>
      <c r="AG105" s="14">
        <v>96</v>
      </c>
      <c r="AH105" s="14">
        <v>95</v>
      </c>
      <c r="AI105" s="14" t="s">
        <v>5</v>
      </c>
      <c r="AJ105" s="14">
        <v>93</v>
      </c>
      <c r="AK105" s="14">
        <v>87</v>
      </c>
      <c r="AL105" s="14">
        <v>96</v>
      </c>
      <c r="AM105" s="14">
        <v>95</v>
      </c>
      <c r="AN105" s="14">
        <v>65</v>
      </c>
      <c r="AO105" s="14">
        <v>178</v>
      </c>
      <c r="AP105" s="14">
        <v>226</v>
      </c>
      <c r="AQ105" s="14">
        <v>239</v>
      </c>
      <c r="AR105" s="14">
        <v>287</v>
      </c>
      <c r="AS105" s="14">
        <v>216</v>
      </c>
      <c r="AT105" s="14">
        <v>168</v>
      </c>
      <c r="AU105" s="14">
        <v>149</v>
      </c>
      <c r="AV105" s="14">
        <v>140</v>
      </c>
      <c r="AW105" s="14" t="s">
        <v>5</v>
      </c>
      <c r="AX105" s="14">
        <v>206</v>
      </c>
      <c r="AY105" s="14">
        <v>141</v>
      </c>
      <c r="AZ105" s="14">
        <v>169</v>
      </c>
      <c r="BA105" s="14">
        <v>174</v>
      </c>
      <c r="BB105" s="26" t="s">
        <v>5</v>
      </c>
      <c r="BC105" s="28">
        <f t="shared" si="4"/>
        <v>7136</v>
      </c>
      <c r="BE105" s="13"/>
    </row>
    <row r="106" spans="1:57" ht="15.75" customHeight="1">
      <c r="A106" s="18" t="s">
        <v>8</v>
      </c>
      <c r="B106" s="17">
        <v>3</v>
      </c>
      <c r="C106" s="14">
        <v>0</v>
      </c>
      <c r="D106" s="14">
        <v>3</v>
      </c>
      <c r="E106" s="14">
        <v>2</v>
      </c>
      <c r="F106" s="14">
        <v>0</v>
      </c>
      <c r="G106" s="14">
        <v>2</v>
      </c>
      <c r="H106" s="14">
        <v>7</v>
      </c>
      <c r="I106" s="14">
        <v>0</v>
      </c>
      <c r="J106" s="14">
        <v>5</v>
      </c>
      <c r="K106" s="14">
        <v>2</v>
      </c>
      <c r="L106" s="14">
        <v>6</v>
      </c>
      <c r="M106" s="14">
        <v>7</v>
      </c>
      <c r="N106" s="14">
        <v>2</v>
      </c>
      <c r="O106" s="14">
        <v>3</v>
      </c>
      <c r="P106" s="14">
        <v>6</v>
      </c>
      <c r="Q106" s="14">
        <v>2</v>
      </c>
      <c r="R106" s="14">
        <v>3</v>
      </c>
      <c r="S106" s="14">
        <v>7</v>
      </c>
      <c r="T106" s="14">
        <v>6</v>
      </c>
      <c r="U106" s="14">
        <v>16</v>
      </c>
      <c r="V106" s="14">
        <v>19</v>
      </c>
      <c r="W106" s="14">
        <v>8</v>
      </c>
      <c r="X106" s="14">
        <v>21</v>
      </c>
      <c r="Y106" s="14">
        <v>24</v>
      </c>
      <c r="Z106" s="14">
        <v>25</v>
      </c>
      <c r="AA106" s="14">
        <v>13</v>
      </c>
      <c r="AB106" s="14">
        <v>0</v>
      </c>
      <c r="AC106" s="14">
        <v>18</v>
      </c>
      <c r="AD106" s="14">
        <v>12</v>
      </c>
      <c r="AE106" s="14">
        <v>9</v>
      </c>
      <c r="AF106" s="14">
        <v>0</v>
      </c>
      <c r="AG106" s="14">
        <v>7</v>
      </c>
      <c r="AH106" s="14">
        <v>22</v>
      </c>
      <c r="AI106" s="14">
        <v>20</v>
      </c>
      <c r="AJ106" s="14">
        <v>4</v>
      </c>
      <c r="AK106" s="14">
        <v>9</v>
      </c>
      <c r="AL106" s="14">
        <v>17</v>
      </c>
      <c r="AM106" s="14">
        <v>26</v>
      </c>
      <c r="AN106" s="14">
        <v>25</v>
      </c>
      <c r="AO106" s="14">
        <v>21</v>
      </c>
      <c r="AP106" s="14">
        <v>20</v>
      </c>
      <c r="AQ106" s="14">
        <v>20</v>
      </c>
      <c r="AR106" s="14">
        <v>17</v>
      </c>
      <c r="AS106" s="14">
        <v>15</v>
      </c>
      <c r="AT106" s="14">
        <v>0</v>
      </c>
      <c r="AU106" s="14">
        <v>19</v>
      </c>
      <c r="AV106" s="14">
        <v>6</v>
      </c>
      <c r="AW106" s="14">
        <v>8</v>
      </c>
      <c r="AX106" s="14">
        <v>6</v>
      </c>
      <c r="AY106" s="14">
        <v>0</v>
      </c>
      <c r="AZ106" s="14">
        <v>2</v>
      </c>
      <c r="BA106" s="14">
        <v>4</v>
      </c>
      <c r="BB106" s="26" t="s">
        <v>5</v>
      </c>
      <c r="BC106" s="28">
        <f t="shared" si="4"/>
        <v>499</v>
      </c>
      <c r="BE106" s="13"/>
    </row>
    <row r="107" spans="1:57" ht="15.75" customHeight="1">
      <c r="A107" s="18" t="s">
        <v>9</v>
      </c>
      <c r="B107" s="17">
        <v>60</v>
      </c>
      <c r="C107" s="14">
        <v>23</v>
      </c>
      <c r="D107" s="14">
        <v>23</v>
      </c>
      <c r="E107" s="14">
        <v>14</v>
      </c>
      <c r="F107" s="14">
        <v>19</v>
      </c>
      <c r="G107" s="14">
        <v>24</v>
      </c>
      <c r="H107" s="14">
        <v>15</v>
      </c>
      <c r="I107" s="14">
        <v>10</v>
      </c>
      <c r="J107" s="14">
        <v>14</v>
      </c>
      <c r="K107" s="14">
        <v>20</v>
      </c>
      <c r="L107" s="14">
        <v>19</v>
      </c>
      <c r="M107" s="14">
        <v>27</v>
      </c>
      <c r="N107" s="14">
        <v>14</v>
      </c>
      <c r="O107" s="14">
        <v>13</v>
      </c>
      <c r="P107" s="14">
        <v>32</v>
      </c>
      <c r="Q107" s="14">
        <v>53</v>
      </c>
      <c r="R107" s="14">
        <v>68</v>
      </c>
      <c r="S107" s="14">
        <v>45</v>
      </c>
      <c r="T107" s="14">
        <v>83</v>
      </c>
      <c r="U107" s="14">
        <v>79</v>
      </c>
      <c r="V107" s="14">
        <v>63</v>
      </c>
      <c r="W107" s="14">
        <v>50</v>
      </c>
      <c r="X107" s="14">
        <v>34</v>
      </c>
      <c r="Y107" s="14">
        <v>25</v>
      </c>
      <c r="Z107" s="14">
        <v>20</v>
      </c>
      <c r="AA107" s="14">
        <v>17</v>
      </c>
      <c r="AB107" s="14">
        <v>20</v>
      </c>
      <c r="AC107" s="14">
        <v>30</v>
      </c>
      <c r="AD107" s="14">
        <v>19</v>
      </c>
      <c r="AE107" s="14">
        <v>29</v>
      </c>
      <c r="AF107" s="14">
        <v>15</v>
      </c>
      <c r="AG107" s="14">
        <v>16</v>
      </c>
      <c r="AH107" s="14">
        <v>15</v>
      </c>
      <c r="AI107" s="14">
        <v>28</v>
      </c>
      <c r="AJ107" s="14">
        <v>29</v>
      </c>
      <c r="AK107" s="14">
        <v>31</v>
      </c>
      <c r="AL107" s="14">
        <v>63</v>
      </c>
      <c r="AM107" s="14">
        <v>42</v>
      </c>
      <c r="AN107" s="14">
        <v>33</v>
      </c>
      <c r="AO107" s="14">
        <v>20</v>
      </c>
      <c r="AP107" s="14">
        <v>21</v>
      </c>
      <c r="AQ107" s="14">
        <v>54</v>
      </c>
      <c r="AR107" s="14">
        <v>30</v>
      </c>
      <c r="AS107" s="14">
        <v>24</v>
      </c>
      <c r="AT107" s="14">
        <v>27</v>
      </c>
      <c r="AU107" s="14">
        <v>17</v>
      </c>
      <c r="AV107" s="14">
        <v>26</v>
      </c>
      <c r="AW107" s="14">
        <v>20</v>
      </c>
      <c r="AX107" s="14">
        <v>17</v>
      </c>
      <c r="AY107" s="14">
        <v>12</v>
      </c>
      <c r="AZ107" s="14">
        <v>12</v>
      </c>
      <c r="BA107" s="14">
        <v>16</v>
      </c>
      <c r="BB107" s="26" t="s">
        <v>5</v>
      </c>
      <c r="BC107" s="28">
        <f t="shared" si="4"/>
        <v>1530</v>
      </c>
      <c r="BE107" s="13"/>
    </row>
    <row r="108" spans="1:57" ht="15.75" customHeight="1">
      <c r="A108" s="18" t="s">
        <v>10</v>
      </c>
      <c r="B108" s="17">
        <v>6</v>
      </c>
      <c r="C108" s="14">
        <v>8</v>
      </c>
      <c r="D108" s="14">
        <v>8</v>
      </c>
      <c r="E108" s="14">
        <v>12</v>
      </c>
      <c r="F108" s="14">
        <v>14</v>
      </c>
      <c r="G108" s="14">
        <v>12</v>
      </c>
      <c r="H108" s="14">
        <v>14</v>
      </c>
      <c r="I108" s="14">
        <v>20</v>
      </c>
      <c r="J108" s="14">
        <v>17</v>
      </c>
      <c r="K108" s="14">
        <v>8</v>
      </c>
      <c r="L108" s="14">
        <v>11</v>
      </c>
      <c r="M108" s="14">
        <v>12</v>
      </c>
      <c r="N108" s="14">
        <v>9</v>
      </c>
      <c r="O108" s="14">
        <v>9</v>
      </c>
      <c r="P108" s="14">
        <v>6</v>
      </c>
      <c r="Q108" s="14">
        <v>10</v>
      </c>
      <c r="R108" s="14">
        <v>11</v>
      </c>
      <c r="S108" s="14">
        <v>10</v>
      </c>
      <c r="T108" s="14">
        <v>13</v>
      </c>
      <c r="U108" s="14">
        <v>6</v>
      </c>
      <c r="V108" s="14">
        <v>3</v>
      </c>
      <c r="W108" s="14">
        <v>14</v>
      </c>
      <c r="X108" s="14">
        <v>15</v>
      </c>
      <c r="Y108" s="14">
        <v>28</v>
      </c>
      <c r="Z108" s="14">
        <v>16</v>
      </c>
      <c r="AA108" s="14">
        <v>36</v>
      </c>
      <c r="AB108" s="14">
        <v>22</v>
      </c>
      <c r="AC108" s="14">
        <v>22</v>
      </c>
      <c r="AD108" s="14">
        <v>12</v>
      </c>
      <c r="AE108" s="14">
        <v>16</v>
      </c>
      <c r="AF108" s="14">
        <v>15</v>
      </c>
      <c r="AG108" s="14">
        <v>14</v>
      </c>
      <c r="AH108" s="14">
        <v>21</v>
      </c>
      <c r="AI108" s="14">
        <v>14</v>
      </c>
      <c r="AJ108" s="14">
        <v>11</v>
      </c>
      <c r="AK108" s="14">
        <v>16</v>
      </c>
      <c r="AL108" s="14">
        <v>36</v>
      </c>
      <c r="AM108" s="14">
        <v>29</v>
      </c>
      <c r="AN108" s="14">
        <v>8</v>
      </c>
      <c r="AO108" s="14">
        <v>18</v>
      </c>
      <c r="AP108" s="14">
        <v>16</v>
      </c>
      <c r="AQ108" s="14">
        <v>16</v>
      </c>
      <c r="AR108" s="14">
        <v>22</v>
      </c>
      <c r="AS108" s="14">
        <v>16</v>
      </c>
      <c r="AT108" s="14">
        <v>18</v>
      </c>
      <c r="AU108" s="14">
        <v>14</v>
      </c>
      <c r="AV108" s="14">
        <v>10</v>
      </c>
      <c r="AW108" s="14">
        <v>4</v>
      </c>
      <c r="AX108" s="14">
        <v>13</v>
      </c>
      <c r="AY108" s="14">
        <v>18</v>
      </c>
      <c r="AZ108" s="14">
        <v>10</v>
      </c>
      <c r="BA108" s="14">
        <v>11</v>
      </c>
      <c r="BB108" s="26" t="s">
        <v>5</v>
      </c>
      <c r="BC108" s="28">
        <f t="shared" si="4"/>
        <v>750</v>
      </c>
      <c r="BE108" s="13"/>
    </row>
    <row r="109" spans="1:57" ht="15.75" customHeight="1">
      <c r="A109" s="18" t="s">
        <v>11</v>
      </c>
      <c r="B109" s="17">
        <v>26</v>
      </c>
      <c r="C109" s="14">
        <v>16</v>
      </c>
      <c r="D109" s="14">
        <v>16</v>
      </c>
      <c r="E109" s="14">
        <v>42</v>
      </c>
      <c r="F109" s="14">
        <v>27</v>
      </c>
      <c r="G109" s="14">
        <v>24</v>
      </c>
      <c r="H109" s="14">
        <v>28</v>
      </c>
      <c r="I109" s="14">
        <v>35</v>
      </c>
      <c r="J109" s="14">
        <v>44</v>
      </c>
      <c r="K109" s="14">
        <v>64</v>
      </c>
      <c r="L109" s="14">
        <v>48</v>
      </c>
      <c r="M109" s="14">
        <v>65</v>
      </c>
      <c r="N109" s="14">
        <v>29</v>
      </c>
      <c r="O109" s="14">
        <v>47</v>
      </c>
      <c r="P109" s="14">
        <v>21</v>
      </c>
      <c r="Q109" s="14">
        <v>21</v>
      </c>
      <c r="R109" s="14">
        <v>19</v>
      </c>
      <c r="S109" s="14">
        <v>18</v>
      </c>
      <c r="T109" s="14">
        <v>26</v>
      </c>
      <c r="U109" s="14">
        <v>6</v>
      </c>
      <c r="V109" s="14">
        <v>20</v>
      </c>
      <c r="W109" s="14">
        <v>26</v>
      </c>
      <c r="X109" s="14">
        <v>9</v>
      </c>
      <c r="Y109" s="14">
        <v>29</v>
      </c>
      <c r="Z109" s="14">
        <v>16</v>
      </c>
      <c r="AA109" s="14">
        <v>19</v>
      </c>
      <c r="AB109" s="14" t="s">
        <v>5</v>
      </c>
      <c r="AC109" s="14">
        <v>12</v>
      </c>
      <c r="AD109" s="14">
        <v>19</v>
      </c>
      <c r="AE109" s="14">
        <v>12</v>
      </c>
      <c r="AF109" s="14">
        <v>29</v>
      </c>
      <c r="AG109" s="14">
        <v>17</v>
      </c>
      <c r="AH109" s="14">
        <v>27</v>
      </c>
      <c r="AI109" s="14">
        <v>21</v>
      </c>
      <c r="AJ109" s="14">
        <v>18</v>
      </c>
      <c r="AK109" s="14">
        <v>27</v>
      </c>
      <c r="AL109" s="14">
        <v>20</v>
      </c>
      <c r="AM109" s="14">
        <v>27</v>
      </c>
      <c r="AN109" s="14">
        <v>18</v>
      </c>
      <c r="AO109" s="14">
        <v>36</v>
      </c>
      <c r="AP109" s="14">
        <v>30</v>
      </c>
      <c r="AQ109" s="14">
        <v>39</v>
      </c>
      <c r="AR109" s="14">
        <v>29</v>
      </c>
      <c r="AS109" s="14">
        <v>24</v>
      </c>
      <c r="AT109" s="14">
        <v>33</v>
      </c>
      <c r="AU109" s="14">
        <v>21</v>
      </c>
      <c r="AV109" s="14">
        <v>8</v>
      </c>
      <c r="AW109" s="14">
        <v>34</v>
      </c>
      <c r="AX109" s="14" t="s">
        <v>5</v>
      </c>
      <c r="AY109" s="14">
        <v>16</v>
      </c>
      <c r="AZ109" s="14">
        <v>36</v>
      </c>
      <c r="BA109" s="14">
        <v>50</v>
      </c>
      <c r="BB109" s="26" t="s">
        <v>5</v>
      </c>
      <c r="BC109" s="28">
        <f t="shared" si="4"/>
        <v>1344</v>
      </c>
      <c r="BE109" s="13"/>
    </row>
    <row r="110" spans="1:57" ht="15.75" customHeight="1">
      <c r="A110" s="18" t="s">
        <v>12</v>
      </c>
      <c r="B110" s="17">
        <v>1</v>
      </c>
      <c r="C110" s="14">
        <v>0</v>
      </c>
      <c r="D110" s="14">
        <v>0</v>
      </c>
      <c r="E110" s="14">
        <v>1</v>
      </c>
      <c r="F110" s="14">
        <v>2</v>
      </c>
      <c r="G110" s="14">
        <v>2</v>
      </c>
      <c r="H110" s="14">
        <v>2</v>
      </c>
      <c r="I110" s="14">
        <v>1</v>
      </c>
      <c r="J110" s="14">
        <v>5</v>
      </c>
      <c r="K110" s="14">
        <v>1</v>
      </c>
      <c r="L110" s="14">
        <v>1</v>
      </c>
      <c r="M110" s="14">
        <v>5</v>
      </c>
      <c r="N110" s="14">
        <v>5</v>
      </c>
      <c r="O110" s="14">
        <v>3</v>
      </c>
      <c r="P110" s="14">
        <v>4</v>
      </c>
      <c r="Q110" s="14">
        <v>1</v>
      </c>
      <c r="R110" s="14">
        <v>1</v>
      </c>
      <c r="S110" s="14">
        <v>1</v>
      </c>
      <c r="T110" s="14">
        <v>1</v>
      </c>
      <c r="U110" s="14">
        <v>2</v>
      </c>
      <c r="V110" s="14">
        <v>0</v>
      </c>
      <c r="W110" s="14">
        <v>1</v>
      </c>
      <c r="X110" s="14">
        <v>2</v>
      </c>
      <c r="Y110" s="14">
        <v>0</v>
      </c>
      <c r="Z110" s="14">
        <v>2</v>
      </c>
      <c r="AA110" s="14">
        <v>1</v>
      </c>
      <c r="AB110" s="14">
        <v>0</v>
      </c>
      <c r="AC110" s="14">
        <v>1</v>
      </c>
      <c r="AD110" s="14">
        <v>0</v>
      </c>
      <c r="AE110" s="14">
        <v>0</v>
      </c>
      <c r="AF110" s="14">
        <v>2</v>
      </c>
      <c r="AG110" s="14">
        <v>1</v>
      </c>
      <c r="AH110" s="14">
        <v>4</v>
      </c>
      <c r="AI110" s="14">
        <v>1</v>
      </c>
      <c r="AJ110" s="14">
        <v>5</v>
      </c>
      <c r="AK110" s="14">
        <v>1</v>
      </c>
      <c r="AL110" s="14">
        <v>1</v>
      </c>
      <c r="AM110" s="14">
        <v>1</v>
      </c>
      <c r="AN110" s="14">
        <v>4</v>
      </c>
      <c r="AO110" s="14">
        <v>3</v>
      </c>
      <c r="AP110" s="14">
        <v>1</v>
      </c>
      <c r="AQ110" s="14">
        <v>0</v>
      </c>
      <c r="AR110" s="14">
        <v>1</v>
      </c>
      <c r="AS110" s="14">
        <v>2</v>
      </c>
      <c r="AT110" s="14">
        <v>0</v>
      </c>
      <c r="AU110" s="14">
        <v>0</v>
      </c>
      <c r="AV110" s="14">
        <v>1</v>
      </c>
      <c r="AW110" s="14">
        <v>0</v>
      </c>
      <c r="AX110" s="14">
        <v>1</v>
      </c>
      <c r="AY110" s="14">
        <v>0</v>
      </c>
      <c r="AZ110" s="14">
        <v>0</v>
      </c>
      <c r="BA110" s="14">
        <v>0</v>
      </c>
      <c r="BB110" s="26" t="s">
        <v>5</v>
      </c>
      <c r="BC110" s="28">
        <f t="shared" si="4"/>
        <v>75</v>
      </c>
      <c r="BE110" s="13"/>
    </row>
    <row r="111" spans="1:57" ht="15.75" customHeight="1">
      <c r="A111" s="18" t="s">
        <v>13</v>
      </c>
      <c r="B111" s="17">
        <v>4</v>
      </c>
      <c r="C111" s="14">
        <v>2</v>
      </c>
      <c r="D111" s="14">
        <v>0</v>
      </c>
      <c r="E111" s="14">
        <v>3</v>
      </c>
      <c r="F111" s="14">
        <v>4</v>
      </c>
      <c r="G111" s="14">
        <v>10</v>
      </c>
      <c r="H111" s="14">
        <v>4</v>
      </c>
      <c r="I111" s="14">
        <v>0</v>
      </c>
      <c r="J111" s="14" t="s">
        <v>5</v>
      </c>
      <c r="K111" s="14" t="s">
        <v>5</v>
      </c>
      <c r="L111" s="14">
        <v>0</v>
      </c>
      <c r="M111" s="14">
        <v>8</v>
      </c>
      <c r="N111" s="14" t="s">
        <v>5</v>
      </c>
      <c r="O111" s="14">
        <v>10</v>
      </c>
      <c r="P111" s="14">
        <v>13</v>
      </c>
      <c r="Q111" s="14">
        <v>9</v>
      </c>
      <c r="R111" s="14">
        <v>6</v>
      </c>
      <c r="S111" s="14" t="s">
        <v>5</v>
      </c>
      <c r="T111" s="14">
        <v>0</v>
      </c>
      <c r="U111" s="14">
        <v>15</v>
      </c>
      <c r="V111" s="14">
        <v>10</v>
      </c>
      <c r="W111" s="14">
        <v>16</v>
      </c>
      <c r="X111" s="14">
        <v>0</v>
      </c>
      <c r="Y111" s="14">
        <v>9</v>
      </c>
      <c r="Z111" s="14">
        <v>9</v>
      </c>
      <c r="AA111" s="14">
        <v>13</v>
      </c>
      <c r="AB111" s="14">
        <v>7</v>
      </c>
      <c r="AC111" s="14">
        <v>0</v>
      </c>
      <c r="AD111" s="14">
        <v>4</v>
      </c>
      <c r="AE111" s="14">
        <v>6</v>
      </c>
      <c r="AF111" s="14">
        <v>5</v>
      </c>
      <c r="AG111" s="14">
        <v>3</v>
      </c>
      <c r="AH111" s="14">
        <v>15</v>
      </c>
      <c r="AI111" s="14">
        <v>16</v>
      </c>
      <c r="AJ111" s="14">
        <v>8</v>
      </c>
      <c r="AK111" s="14">
        <v>4</v>
      </c>
      <c r="AL111" s="14">
        <v>8</v>
      </c>
      <c r="AM111" s="14">
        <v>7</v>
      </c>
      <c r="AN111" s="14">
        <v>5</v>
      </c>
      <c r="AO111" s="14">
        <v>5</v>
      </c>
      <c r="AP111" s="14">
        <v>0</v>
      </c>
      <c r="AQ111" s="14">
        <v>8</v>
      </c>
      <c r="AR111" s="14">
        <v>10</v>
      </c>
      <c r="AS111" s="14">
        <v>6</v>
      </c>
      <c r="AT111" s="14">
        <v>9</v>
      </c>
      <c r="AU111" s="14">
        <v>0</v>
      </c>
      <c r="AV111" s="14">
        <v>8</v>
      </c>
      <c r="AW111" s="14">
        <v>9</v>
      </c>
      <c r="AX111" s="14">
        <v>2</v>
      </c>
      <c r="AY111" s="14">
        <v>1</v>
      </c>
      <c r="AZ111" s="14">
        <v>6</v>
      </c>
      <c r="BA111" s="14">
        <v>9</v>
      </c>
      <c r="BB111" s="26" t="s">
        <v>5</v>
      </c>
      <c r="BC111" s="28">
        <f t="shared" si="4"/>
        <v>306</v>
      </c>
      <c r="BE111" s="13"/>
    </row>
    <row r="112" spans="1:57" ht="15.75" customHeight="1">
      <c r="A112" s="18" t="s">
        <v>14</v>
      </c>
      <c r="B112" s="17">
        <v>18</v>
      </c>
      <c r="C112" s="14">
        <v>15</v>
      </c>
      <c r="D112" s="14">
        <v>20</v>
      </c>
      <c r="E112" s="14">
        <v>17</v>
      </c>
      <c r="F112" s="14">
        <v>22</v>
      </c>
      <c r="G112" s="14">
        <v>19</v>
      </c>
      <c r="H112" s="14">
        <v>15</v>
      </c>
      <c r="I112" s="14">
        <v>18</v>
      </c>
      <c r="J112" s="14">
        <v>17</v>
      </c>
      <c r="K112" s="14">
        <v>19</v>
      </c>
      <c r="L112" s="14">
        <v>9</v>
      </c>
      <c r="M112" s="14">
        <v>28</v>
      </c>
      <c r="N112" s="14">
        <v>17</v>
      </c>
      <c r="O112" s="14">
        <v>11</v>
      </c>
      <c r="P112" s="14">
        <v>13</v>
      </c>
      <c r="Q112" s="14">
        <v>29</v>
      </c>
      <c r="R112" s="14">
        <v>0</v>
      </c>
      <c r="S112" s="14">
        <v>20</v>
      </c>
      <c r="T112" s="14">
        <v>15</v>
      </c>
      <c r="U112" s="14">
        <v>34</v>
      </c>
      <c r="V112" s="14">
        <v>33</v>
      </c>
      <c r="W112" s="14">
        <v>26</v>
      </c>
      <c r="X112" s="14">
        <v>22</v>
      </c>
      <c r="Y112" s="14">
        <v>31</v>
      </c>
      <c r="Z112" s="14">
        <v>30</v>
      </c>
      <c r="AA112" s="14">
        <v>26</v>
      </c>
      <c r="AB112" s="14">
        <v>35</v>
      </c>
      <c r="AC112" s="14">
        <v>32</v>
      </c>
      <c r="AD112" s="14">
        <v>23</v>
      </c>
      <c r="AE112" s="14">
        <v>22</v>
      </c>
      <c r="AF112" s="14">
        <v>22</v>
      </c>
      <c r="AG112" s="14">
        <v>18</v>
      </c>
      <c r="AH112" s="14">
        <v>36</v>
      </c>
      <c r="AI112" s="14">
        <v>45</v>
      </c>
      <c r="AJ112" s="14">
        <v>34</v>
      </c>
      <c r="AK112" s="14">
        <v>33</v>
      </c>
      <c r="AL112" s="14">
        <v>24</v>
      </c>
      <c r="AM112" s="14">
        <v>39</v>
      </c>
      <c r="AN112" s="14">
        <v>23</v>
      </c>
      <c r="AO112" s="14">
        <v>23</v>
      </c>
      <c r="AP112" s="14">
        <v>20</v>
      </c>
      <c r="AQ112" s="14">
        <v>25</v>
      </c>
      <c r="AR112" s="14">
        <v>34</v>
      </c>
      <c r="AS112" s="14">
        <v>22</v>
      </c>
      <c r="AT112" s="14">
        <v>29</v>
      </c>
      <c r="AU112" s="14">
        <v>24</v>
      </c>
      <c r="AV112" s="14">
        <v>10</v>
      </c>
      <c r="AW112" s="14">
        <v>24</v>
      </c>
      <c r="AX112" s="14">
        <v>27</v>
      </c>
      <c r="AY112" s="14">
        <v>10</v>
      </c>
      <c r="AZ112" s="14">
        <v>23</v>
      </c>
      <c r="BA112" s="14">
        <v>14</v>
      </c>
      <c r="BB112" s="26" t="s">
        <v>5</v>
      </c>
      <c r="BC112" s="28">
        <f t="shared" si="4"/>
        <v>1195</v>
      </c>
      <c r="BE112" s="13"/>
    </row>
    <row r="113" spans="1:57" ht="15.75" customHeight="1">
      <c r="A113" s="18" t="s">
        <v>15</v>
      </c>
      <c r="B113" s="17">
        <v>53</v>
      </c>
      <c r="C113" s="14">
        <v>57</v>
      </c>
      <c r="D113" s="14">
        <v>56</v>
      </c>
      <c r="E113" s="14">
        <v>53</v>
      </c>
      <c r="F113" s="14">
        <v>37</v>
      </c>
      <c r="G113" s="14">
        <v>54</v>
      </c>
      <c r="H113" s="14">
        <v>36</v>
      </c>
      <c r="I113" s="14">
        <v>48</v>
      </c>
      <c r="J113" s="14">
        <v>63</v>
      </c>
      <c r="K113" s="14">
        <v>89</v>
      </c>
      <c r="L113" s="14">
        <v>90</v>
      </c>
      <c r="M113" s="14">
        <v>102</v>
      </c>
      <c r="N113" s="14">
        <v>77</v>
      </c>
      <c r="O113" s="14">
        <v>128</v>
      </c>
      <c r="P113" s="14">
        <v>117</v>
      </c>
      <c r="Q113" s="14">
        <v>120</v>
      </c>
      <c r="R113" s="14">
        <v>83</v>
      </c>
      <c r="S113" s="14">
        <v>57</v>
      </c>
      <c r="T113" s="14">
        <v>86</v>
      </c>
      <c r="U113" s="14">
        <v>79</v>
      </c>
      <c r="V113" s="14">
        <v>70</v>
      </c>
      <c r="W113" s="14">
        <v>88</v>
      </c>
      <c r="X113" s="14">
        <v>62</v>
      </c>
      <c r="Y113" s="14">
        <v>93</v>
      </c>
      <c r="Z113" s="14">
        <v>73</v>
      </c>
      <c r="AA113" s="14">
        <v>63</v>
      </c>
      <c r="AB113" s="14">
        <v>38</v>
      </c>
      <c r="AC113" s="14">
        <v>52</v>
      </c>
      <c r="AD113" s="14">
        <v>18</v>
      </c>
      <c r="AE113" s="14">
        <v>36</v>
      </c>
      <c r="AF113" s="14">
        <v>31</v>
      </c>
      <c r="AG113" s="14">
        <v>44</v>
      </c>
      <c r="AH113" s="14">
        <v>18</v>
      </c>
      <c r="AI113" s="14">
        <v>19</v>
      </c>
      <c r="AJ113" s="14">
        <v>55</v>
      </c>
      <c r="AK113" s="14">
        <v>184</v>
      </c>
      <c r="AL113" s="14">
        <v>235</v>
      </c>
      <c r="AM113" s="14" t="s">
        <v>5</v>
      </c>
      <c r="AN113" s="14">
        <v>88</v>
      </c>
      <c r="AO113" s="14">
        <v>103</v>
      </c>
      <c r="AP113" s="14">
        <v>111</v>
      </c>
      <c r="AQ113" s="14">
        <v>86</v>
      </c>
      <c r="AR113" s="14">
        <v>87</v>
      </c>
      <c r="AS113" s="14">
        <v>38</v>
      </c>
      <c r="AT113" s="14">
        <v>27</v>
      </c>
      <c r="AU113" s="14">
        <v>9</v>
      </c>
      <c r="AV113" s="14">
        <v>30</v>
      </c>
      <c r="AW113" s="14">
        <v>53</v>
      </c>
      <c r="AX113" s="14">
        <v>27</v>
      </c>
      <c r="AY113" s="14">
        <v>23</v>
      </c>
      <c r="AZ113" s="14">
        <v>14</v>
      </c>
      <c r="BA113" s="14">
        <v>27</v>
      </c>
      <c r="BB113" s="26" t="s">
        <v>5</v>
      </c>
      <c r="BC113" s="28">
        <f t="shared" si="4"/>
        <v>3387</v>
      </c>
      <c r="BE113" s="13"/>
    </row>
    <row r="114" spans="1:57" ht="15.75" customHeight="1">
      <c r="A114" s="18" t="s">
        <v>16</v>
      </c>
      <c r="B114" s="17">
        <v>3</v>
      </c>
      <c r="C114" s="14">
        <v>3</v>
      </c>
      <c r="D114" s="14">
        <v>2</v>
      </c>
      <c r="E114" s="14">
        <v>2</v>
      </c>
      <c r="F114" s="14">
        <v>5</v>
      </c>
      <c r="G114" s="14">
        <v>1</v>
      </c>
      <c r="H114" s="14">
        <v>4</v>
      </c>
      <c r="I114" s="14">
        <v>0</v>
      </c>
      <c r="J114" s="14">
        <v>4</v>
      </c>
      <c r="K114" s="14">
        <v>5</v>
      </c>
      <c r="L114" s="14">
        <v>4</v>
      </c>
      <c r="M114" s="14">
        <v>2</v>
      </c>
      <c r="N114" s="14">
        <v>4</v>
      </c>
      <c r="O114" s="14">
        <v>4</v>
      </c>
      <c r="P114" s="14">
        <v>9</v>
      </c>
      <c r="Q114" s="14">
        <v>15</v>
      </c>
      <c r="R114" s="14">
        <v>11</v>
      </c>
      <c r="S114" s="14">
        <v>6</v>
      </c>
      <c r="T114" s="14">
        <v>5</v>
      </c>
      <c r="U114" s="14">
        <v>13</v>
      </c>
      <c r="V114" s="14">
        <v>2</v>
      </c>
      <c r="W114" s="14">
        <v>11</v>
      </c>
      <c r="X114" s="14">
        <v>0</v>
      </c>
      <c r="Y114" s="14">
        <v>12</v>
      </c>
      <c r="Z114" s="14">
        <v>18</v>
      </c>
      <c r="AA114" s="14">
        <v>2</v>
      </c>
      <c r="AB114" s="14">
        <v>6</v>
      </c>
      <c r="AC114" s="14">
        <v>3</v>
      </c>
      <c r="AD114" s="14">
        <v>3</v>
      </c>
      <c r="AE114" s="14">
        <v>4</v>
      </c>
      <c r="AF114" s="14">
        <v>3</v>
      </c>
      <c r="AG114" s="14">
        <v>8</v>
      </c>
      <c r="AH114" s="14">
        <v>4</v>
      </c>
      <c r="AI114" s="14">
        <v>6</v>
      </c>
      <c r="AJ114" s="14">
        <v>8</v>
      </c>
      <c r="AK114" s="14">
        <v>7</v>
      </c>
      <c r="AL114" s="14">
        <v>9</v>
      </c>
      <c r="AM114" s="14">
        <v>7</v>
      </c>
      <c r="AN114" s="14">
        <v>8</v>
      </c>
      <c r="AO114" s="14">
        <v>3</v>
      </c>
      <c r="AP114" s="14">
        <v>26</v>
      </c>
      <c r="AQ114" s="14">
        <v>11</v>
      </c>
      <c r="AR114" s="14">
        <v>3</v>
      </c>
      <c r="AS114" s="14">
        <v>8</v>
      </c>
      <c r="AT114" s="14">
        <v>5</v>
      </c>
      <c r="AU114" s="14">
        <v>1</v>
      </c>
      <c r="AV114" s="14">
        <v>1</v>
      </c>
      <c r="AW114" s="14">
        <v>7</v>
      </c>
      <c r="AX114" s="14">
        <v>7</v>
      </c>
      <c r="AY114" s="14">
        <v>2</v>
      </c>
      <c r="AZ114" s="14">
        <v>0</v>
      </c>
      <c r="BA114" s="14" t="s">
        <v>5</v>
      </c>
      <c r="BB114" s="26" t="s">
        <v>5</v>
      </c>
      <c r="BC114" s="28">
        <f t="shared" si="4"/>
        <v>297</v>
      </c>
      <c r="BE114" s="13"/>
    </row>
    <row r="115" spans="1:57" ht="15.75" customHeight="1">
      <c r="A115" s="18" t="s">
        <v>17</v>
      </c>
      <c r="B115" s="17">
        <v>20</v>
      </c>
      <c r="C115" s="14">
        <v>13</v>
      </c>
      <c r="D115" s="14">
        <v>9</v>
      </c>
      <c r="E115" s="14">
        <v>13</v>
      </c>
      <c r="F115" s="14">
        <v>12</v>
      </c>
      <c r="G115" s="14">
        <v>19</v>
      </c>
      <c r="H115" s="14">
        <v>11</v>
      </c>
      <c r="I115" s="14">
        <v>12</v>
      </c>
      <c r="J115" s="14">
        <v>11</v>
      </c>
      <c r="K115" s="14">
        <v>10</v>
      </c>
      <c r="L115" s="14">
        <v>9</v>
      </c>
      <c r="M115" s="14">
        <v>12</v>
      </c>
      <c r="N115" s="14">
        <v>6</v>
      </c>
      <c r="O115" s="14">
        <v>11</v>
      </c>
      <c r="P115" s="14">
        <v>11</v>
      </c>
      <c r="Q115" s="14" t="s">
        <v>5</v>
      </c>
      <c r="R115" s="14">
        <v>17</v>
      </c>
      <c r="S115" s="14">
        <v>12</v>
      </c>
      <c r="T115" s="14">
        <v>7</v>
      </c>
      <c r="U115" s="14" t="s">
        <v>5</v>
      </c>
      <c r="V115" s="14">
        <v>13</v>
      </c>
      <c r="W115" s="14">
        <v>2</v>
      </c>
      <c r="X115" s="14">
        <v>6</v>
      </c>
      <c r="Y115" s="14">
        <v>12</v>
      </c>
      <c r="Z115" s="14">
        <v>15</v>
      </c>
      <c r="AA115" s="14">
        <v>9</v>
      </c>
      <c r="AB115" s="14">
        <v>11</v>
      </c>
      <c r="AC115" s="14">
        <v>8</v>
      </c>
      <c r="AD115" s="14">
        <v>3</v>
      </c>
      <c r="AE115" s="14">
        <v>8</v>
      </c>
      <c r="AF115" s="14">
        <v>1</v>
      </c>
      <c r="AG115" s="14">
        <v>21</v>
      </c>
      <c r="AH115" s="14">
        <v>14</v>
      </c>
      <c r="AI115" s="14">
        <v>19</v>
      </c>
      <c r="AJ115" s="14">
        <v>16</v>
      </c>
      <c r="AK115" s="14">
        <v>10</v>
      </c>
      <c r="AL115" s="14" t="s">
        <v>5</v>
      </c>
      <c r="AM115" s="14">
        <v>13</v>
      </c>
      <c r="AN115" s="14">
        <v>9</v>
      </c>
      <c r="AO115" s="14">
        <v>10</v>
      </c>
      <c r="AP115" s="14">
        <v>13</v>
      </c>
      <c r="AQ115" s="14">
        <v>9</v>
      </c>
      <c r="AR115" s="14" t="s">
        <v>5</v>
      </c>
      <c r="AS115" s="14">
        <v>6</v>
      </c>
      <c r="AT115" s="14">
        <v>12</v>
      </c>
      <c r="AU115" s="14" t="s">
        <v>5</v>
      </c>
      <c r="AV115" s="14">
        <v>12</v>
      </c>
      <c r="AW115" s="14" t="s">
        <v>5</v>
      </c>
      <c r="AX115" s="14">
        <v>16</v>
      </c>
      <c r="AY115" s="14">
        <v>5</v>
      </c>
      <c r="AZ115" s="14" t="s">
        <v>5</v>
      </c>
      <c r="BA115" s="14" t="s">
        <v>5</v>
      </c>
      <c r="BB115" s="26" t="s">
        <v>5</v>
      </c>
      <c r="BC115" s="28">
        <f t="shared" si="4"/>
        <v>488</v>
      </c>
      <c r="BE115" s="13"/>
    </row>
    <row r="116" spans="1:57" ht="15.75" customHeight="1">
      <c r="A116" s="18" t="s">
        <v>18</v>
      </c>
      <c r="B116" s="17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4</v>
      </c>
      <c r="H116" s="14">
        <v>0</v>
      </c>
      <c r="I116" s="14">
        <v>4</v>
      </c>
      <c r="J116" s="14">
        <v>5</v>
      </c>
      <c r="K116" s="14">
        <v>6</v>
      </c>
      <c r="L116" s="14">
        <v>5</v>
      </c>
      <c r="M116" s="14">
        <v>4</v>
      </c>
      <c r="N116" s="14">
        <v>6</v>
      </c>
      <c r="O116" s="14">
        <v>4</v>
      </c>
      <c r="P116" s="14">
        <v>5</v>
      </c>
      <c r="Q116" s="14">
        <v>9</v>
      </c>
      <c r="R116" s="14">
        <v>8</v>
      </c>
      <c r="S116" s="14">
        <v>3</v>
      </c>
      <c r="T116" s="14">
        <v>10</v>
      </c>
      <c r="U116" s="14">
        <v>12</v>
      </c>
      <c r="V116" s="14">
        <v>10</v>
      </c>
      <c r="W116" s="14">
        <v>7</v>
      </c>
      <c r="X116" s="14">
        <v>8</v>
      </c>
      <c r="Y116" s="14">
        <v>4</v>
      </c>
      <c r="Z116" s="14">
        <v>8</v>
      </c>
      <c r="AA116" s="14">
        <v>9</v>
      </c>
      <c r="AB116" s="14">
        <v>16</v>
      </c>
      <c r="AC116" s="14">
        <v>8</v>
      </c>
      <c r="AD116" s="14">
        <v>4</v>
      </c>
      <c r="AE116" s="14">
        <v>1</v>
      </c>
      <c r="AF116" s="14">
        <v>9</v>
      </c>
      <c r="AG116" s="14">
        <v>6</v>
      </c>
      <c r="AH116" s="14">
        <v>6</v>
      </c>
      <c r="AI116" s="14">
        <v>11</v>
      </c>
      <c r="AJ116" s="14">
        <v>8</v>
      </c>
      <c r="AK116" s="14">
        <v>11</v>
      </c>
      <c r="AL116" s="14">
        <v>15</v>
      </c>
      <c r="AM116" s="14">
        <v>14</v>
      </c>
      <c r="AN116" s="14">
        <v>7</v>
      </c>
      <c r="AO116" s="14">
        <v>5</v>
      </c>
      <c r="AP116" s="14">
        <v>6</v>
      </c>
      <c r="AQ116" s="14">
        <v>7</v>
      </c>
      <c r="AR116" s="14">
        <v>26</v>
      </c>
      <c r="AS116" s="14">
        <v>13</v>
      </c>
      <c r="AT116" s="14">
        <v>0</v>
      </c>
      <c r="AU116" s="14">
        <v>4</v>
      </c>
      <c r="AV116" s="14">
        <v>12</v>
      </c>
      <c r="AW116" s="14">
        <v>2</v>
      </c>
      <c r="AX116" s="14">
        <v>2</v>
      </c>
      <c r="AY116" s="14">
        <v>0</v>
      </c>
      <c r="AZ116" s="14">
        <v>0</v>
      </c>
      <c r="BA116" s="14">
        <v>0</v>
      </c>
      <c r="BB116" s="26" t="s">
        <v>5</v>
      </c>
      <c r="BC116" s="28">
        <f t="shared" si="4"/>
        <v>324</v>
      </c>
      <c r="BE116" s="13"/>
    </row>
    <row r="117" spans="1:57" ht="15.75" customHeight="1">
      <c r="A117" s="18" t="s">
        <v>19</v>
      </c>
      <c r="B117" s="17">
        <v>0</v>
      </c>
      <c r="C117" s="14">
        <v>2</v>
      </c>
      <c r="D117" s="14">
        <v>1</v>
      </c>
      <c r="E117" s="14">
        <v>11</v>
      </c>
      <c r="F117" s="14">
        <v>6</v>
      </c>
      <c r="G117" s="14">
        <v>5</v>
      </c>
      <c r="H117" s="14">
        <v>1</v>
      </c>
      <c r="I117" s="14">
        <v>8</v>
      </c>
      <c r="J117" s="14">
        <v>0</v>
      </c>
      <c r="K117" s="14">
        <v>2</v>
      </c>
      <c r="L117" s="14">
        <v>7</v>
      </c>
      <c r="M117" s="14">
        <v>0</v>
      </c>
      <c r="N117" s="14">
        <v>0</v>
      </c>
      <c r="O117" s="14">
        <v>0</v>
      </c>
      <c r="P117" s="14">
        <v>7</v>
      </c>
      <c r="Q117" s="14">
        <v>16</v>
      </c>
      <c r="R117" s="14">
        <v>13</v>
      </c>
      <c r="S117" s="14">
        <v>11</v>
      </c>
      <c r="T117" s="14">
        <v>0</v>
      </c>
      <c r="U117" s="14">
        <v>0</v>
      </c>
      <c r="V117" s="14">
        <v>7</v>
      </c>
      <c r="W117" s="14">
        <v>0</v>
      </c>
      <c r="X117" s="14">
        <v>0</v>
      </c>
      <c r="Y117" s="14">
        <v>3</v>
      </c>
      <c r="Z117" s="14">
        <v>5</v>
      </c>
      <c r="AA117" s="14">
        <v>2</v>
      </c>
      <c r="AB117" s="14">
        <v>2</v>
      </c>
      <c r="AC117" s="14">
        <v>3</v>
      </c>
      <c r="AD117" s="14">
        <v>0</v>
      </c>
      <c r="AE117" s="14">
        <v>2</v>
      </c>
      <c r="AF117" s="14">
        <v>3</v>
      </c>
      <c r="AG117" s="14">
        <v>2</v>
      </c>
      <c r="AH117" s="14">
        <v>4</v>
      </c>
      <c r="AI117" s="14">
        <v>5</v>
      </c>
      <c r="AJ117" s="14">
        <v>1</v>
      </c>
      <c r="AK117" s="14">
        <v>4</v>
      </c>
      <c r="AL117" s="14">
        <v>2</v>
      </c>
      <c r="AM117" s="14">
        <v>5</v>
      </c>
      <c r="AN117" s="14">
        <v>3</v>
      </c>
      <c r="AO117" s="14">
        <v>4</v>
      </c>
      <c r="AP117" s="14">
        <v>5</v>
      </c>
      <c r="AQ117" s="14">
        <v>0</v>
      </c>
      <c r="AR117" s="14">
        <v>3</v>
      </c>
      <c r="AS117" s="14">
        <v>5</v>
      </c>
      <c r="AT117" s="14">
        <v>0</v>
      </c>
      <c r="AU117" s="14">
        <v>0</v>
      </c>
      <c r="AV117" s="14">
        <v>4</v>
      </c>
      <c r="AW117" s="14">
        <v>0</v>
      </c>
      <c r="AX117" s="14">
        <v>6</v>
      </c>
      <c r="AY117" s="14">
        <v>3</v>
      </c>
      <c r="AZ117" s="14">
        <v>5</v>
      </c>
      <c r="BA117" s="14">
        <v>7</v>
      </c>
      <c r="BB117" s="26" t="s">
        <v>5</v>
      </c>
      <c r="BC117" s="28">
        <f t="shared" si="4"/>
        <v>185</v>
      </c>
      <c r="BE117" s="13"/>
    </row>
    <row r="118" spans="1:57" ht="15.75" customHeight="1">
      <c r="A118" s="18" t="s">
        <v>20</v>
      </c>
      <c r="B118" s="17" t="s">
        <v>5</v>
      </c>
      <c r="C118" s="14">
        <v>1</v>
      </c>
      <c r="D118" s="14" t="s">
        <v>5</v>
      </c>
      <c r="E118" s="14">
        <v>0</v>
      </c>
      <c r="F118" s="14" t="s">
        <v>5</v>
      </c>
      <c r="G118" s="14" t="s">
        <v>5</v>
      </c>
      <c r="H118" s="14">
        <v>4</v>
      </c>
      <c r="I118" s="14" t="s">
        <v>5</v>
      </c>
      <c r="J118" s="14" t="s">
        <v>5</v>
      </c>
      <c r="K118" s="14">
        <v>4</v>
      </c>
      <c r="L118" s="14" t="s">
        <v>5</v>
      </c>
      <c r="M118" s="14" t="s">
        <v>5</v>
      </c>
      <c r="N118" s="14" t="s">
        <v>5</v>
      </c>
      <c r="O118" s="14">
        <v>4</v>
      </c>
      <c r="P118" s="14">
        <v>2</v>
      </c>
      <c r="Q118" s="14">
        <v>3</v>
      </c>
      <c r="R118" s="14">
        <v>0</v>
      </c>
      <c r="S118" s="14">
        <v>0</v>
      </c>
      <c r="T118" s="14">
        <v>0</v>
      </c>
      <c r="U118" s="14">
        <v>0</v>
      </c>
      <c r="V118" s="14">
        <v>4</v>
      </c>
      <c r="W118" s="14" t="s">
        <v>5</v>
      </c>
      <c r="X118" s="14">
        <v>6</v>
      </c>
      <c r="Y118" s="14">
        <v>5</v>
      </c>
      <c r="Z118" s="14">
        <v>0</v>
      </c>
      <c r="AA118" s="14">
        <v>0</v>
      </c>
      <c r="AB118" s="14">
        <v>1</v>
      </c>
      <c r="AC118" s="14">
        <v>0</v>
      </c>
      <c r="AD118" s="14">
        <v>0</v>
      </c>
      <c r="AE118" s="14">
        <v>2</v>
      </c>
      <c r="AF118" s="14">
        <v>0</v>
      </c>
      <c r="AG118" s="14">
        <v>0</v>
      </c>
      <c r="AH118" s="14">
        <v>0</v>
      </c>
      <c r="AI118" s="14">
        <v>2</v>
      </c>
      <c r="AJ118" s="14">
        <v>0</v>
      </c>
      <c r="AK118" s="14" t="s">
        <v>5</v>
      </c>
      <c r="AL118" s="14" t="s">
        <v>5</v>
      </c>
      <c r="AM118" s="14" t="s">
        <v>5</v>
      </c>
      <c r="AN118" s="14" t="s">
        <v>5</v>
      </c>
      <c r="AO118" s="14" t="s">
        <v>5</v>
      </c>
      <c r="AP118" s="14" t="s">
        <v>5</v>
      </c>
      <c r="AQ118" s="14" t="s">
        <v>5</v>
      </c>
      <c r="AR118" s="14" t="s">
        <v>5</v>
      </c>
      <c r="AS118" s="14" t="s">
        <v>5</v>
      </c>
      <c r="AT118" s="14" t="s">
        <v>5</v>
      </c>
      <c r="AU118" s="14" t="s">
        <v>5</v>
      </c>
      <c r="AV118" s="14" t="s">
        <v>5</v>
      </c>
      <c r="AW118" s="14" t="s">
        <v>5</v>
      </c>
      <c r="AX118" s="14" t="s">
        <v>5</v>
      </c>
      <c r="AY118" s="14" t="s">
        <v>5</v>
      </c>
      <c r="AZ118" s="14" t="s">
        <v>5</v>
      </c>
      <c r="BA118" s="14" t="s">
        <v>5</v>
      </c>
      <c r="BB118" s="26" t="s">
        <v>5</v>
      </c>
      <c r="BC118" s="28">
        <f t="shared" si="4"/>
        <v>38</v>
      </c>
      <c r="BE118" s="13"/>
    </row>
    <row r="119" spans="1:57" ht="15.75" customHeight="1">
      <c r="A119" s="18" t="s">
        <v>21</v>
      </c>
      <c r="B119" s="17">
        <v>25</v>
      </c>
      <c r="C119" s="14">
        <v>28</v>
      </c>
      <c r="D119" s="14">
        <v>24</v>
      </c>
      <c r="E119" s="14">
        <v>31</v>
      </c>
      <c r="F119" s="14">
        <v>9</v>
      </c>
      <c r="G119" s="14">
        <v>22</v>
      </c>
      <c r="H119" s="14">
        <v>23</v>
      </c>
      <c r="I119" s="14">
        <v>28</v>
      </c>
      <c r="J119" s="14">
        <v>21</v>
      </c>
      <c r="K119" s="14">
        <v>34</v>
      </c>
      <c r="L119" s="14">
        <v>30</v>
      </c>
      <c r="M119" s="14">
        <v>28</v>
      </c>
      <c r="N119" s="14">
        <v>19</v>
      </c>
      <c r="O119" s="14">
        <v>24</v>
      </c>
      <c r="P119" s="14">
        <v>31</v>
      </c>
      <c r="Q119" s="14">
        <v>30</v>
      </c>
      <c r="R119" s="14">
        <v>86</v>
      </c>
      <c r="S119" s="14">
        <v>94</v>
      </c>
      <c r="T119" s="14">
        <v>71</v>
      </c>
      <c r="U119" s="14">
        <v>97</v>
      </c>
      <c r="V119" s="14">
        <v>80</v>
      </c>
      <c r="W119" s="14">
        <v>62</v>
      </c>
      <c r="X119" s="14">
        <v>21</v>
      </c>
      <c r="Y119" s="14">
        <v>18</v>
      </c>
      <c r="Z119" s="14">
        <v>24</v>
      </c>
      <c r="AA119" s="14">
        <v>29</v>
      </c>
      <c r="AB119" s="14">
        <v>23</v>
      </c>
      <c r="AC119" s="14">
        <v>26</v>
      </c>
      <c r="AD119" s="14">
        <v>8</v>
      </c>
      <c r="AE119" s="14">
        <v>35</v>
      </c>
      <c r="AF119" s="14">
        <v>18</v>
      </c>
      <c r="AG119" s="14">
        <v>10</v>
      </c>
      <c r="AH119" s="14">
        <v>10</v>
      </c>
      <c r="AI119" s="14">
        <v>22</v>
      </c>
      <c r="AJ119" s="14">
        <v>25</v>
      </c>
      <c r="AK119" s="14">
        <v>49</v>
      </c>
      <c r="AL119" s="14">
        <v>26</v>
      </c>
      <c r="AM119" s="14">
        <v>39</v>
      </c>
      <c r="AN119" s="14">
        <v>35</v>
      </c>
      <c r="AO119" s="14">
        <v>33</v>
      </c>
      <c r="AP119" s="14">
        <v>56</v>
      </c>
      <c r="AQ119" s="14">
        <v>71</v>
      </c>
      <c r="AR119" s="14">
        <v>69</v>
      </c>
      <c r="AS119" s="14">
        <v>38</v>
      </c>
      <c r="AT119" s="14">
        <v>31</v>
      </c>
      <c r="AU119" s="14">
        <v>16</v>
      </c>
      <c r="AV119" s="14">
        <v>20</v>
      </c>
      <c r="AW119" s="14">
        <v>29</v>
      </c>
      <c r="AX119" s="14">
        <v>33</v>
      </c>
      <c r="AY119" s="14">
        <v>21</v>
      </c>
      <c r="AZ119" s="14">
        <v>31</v>
      </c>
      <c r="BA119" s="14">
        <v>1</v>
      </c>
      <c r="BB119" s="26" t="s">
        <v>5</v>
      </c>
      <c r="BC119" s="28">
        <f t="shared" si="4"/>
        <v>1764</v>
      </c>
      <c r="BE119" s="13"/>
    </row>
    <row r="120" spans="1:57" ht="15.75" customHeight="1" thickBot="1">
      <c r="A120" s="68" t="s">
        <v>22</v>
      </c>
      <c r="B120" s="69">
        <v>12</v>
      </c>
      <c r="C120" s="53">
        <v>3</v>
      </c>
      <c r="D120" s="53">
        <v>3</v>
      </c>
      <c r="E120" s="53">
        <v>8</v>
      </c>
      <c r="F120" s="53">
        <v>0</v>
      </c>
      <c r="G120" s="53">
        <v>2</v>
      </c>
      <c r="H120" s="53">
        <v>8</v>
      </c>
      <c r="I120" s="53">
        <v>9</v>
      </c>
      <c r="J120" s="53">
        <v>4</v>
      </c>
      <c r="K120" s="53">
        <v>9</v>
      </c>
      <c r="L120" s="53">
        <v>14</v>
      </c>
      <c r="M120" s="53">
        <v>3</v>
      </c>
      <c r="N120" s="53">
        <v>7</v>
      </c>
      <c r="O120" s="53">
        <v>10</v>
      </c>
      <c r="P120" s="53">
        <v>5</v>
      </c>
      <c r="Q120" s="53">
        <v>0</v>
      </c>
      <c r="R120" s="53">
        <v>2</v>
      </c>
      <c r="S120" s="53">
        <v>15</v>
      </c>
      <c r="T120" s="53">
        <v>0</v>
      </c>
      <c r="U120" s="53">
        <v>12</v>
      </c>
      <c r="V120" s="53">
        <v>19</v>
      </c>
      <c r="W120" s="53">
        <v>8</v>
      </c>
      <c r="X120" s="53">
        <v>0</v>
      </c>
      <c r="Y120" s="53">
        <v>9</v>
      </c>
      <c r="Z120" s="53">
        <v>9</v>
      </c>
      <c r="AA120" s="53">
        <v>20</v>
      </c>
      <c r="AB120" s="53">
        <v>23</v>
      </c>
      <c r="AC120" s="53">
        <v>16</v>
      </c>
      <c r="AD120" s="53">
        <v>11</v>
      </c>
      <c r="AE120" s="53">
        <v>7</v>
      </c>
      <c r="AF120" s="53">
        <v>18</v>
      </c>
      <c r="AG120" s="53">
        <v>17</v>
      </c>
      <c r="AH120" s="53">
        <v>12</v>
      </c>
      <c r="AI120" s="53">
        <v>23</v>
      </c>
      <c r="AJ120" s="53">
        <v>23</v>
      </c>
      <c r="AK120" s="53">
        <v>34</v>
      </c>
      <c r="AL120" s="53">
        <v>23</v>
      </c>
      <c r="AM120" s="53">
        <v>23</v>
      </c>
      <c r="AN120" s="53">
        <v>18</v>
      </c>
      <c r="AO120" s="53">
        <v>12</v>
      </c>
      <c r="AP120" s="53">
        <v>12</v>
      </c>
      <c r="AQ120" s="53">
        <v>16</v>
      </c>
      <c r="AR120" s="53">
        <v>11</v>
      </c>
      <c r="AS120" s="53">
        <v>17</v>
      </c>
      <c r="AT120" s="53">
        <v>16</v>
      </c>
      <c r="AU120" s="53">
        <v>10</v>
      </c>
      <c r="AV120" s="53">
        <v>17</v>
      </c>
      <c r="AW120" s="53">
        <v>23</v>
      </c>
      <c r="AX120" s="53">
        <v>19</v>
      </c>
      <c r="AY120" s="53">
        <v>15</v>
      </c>
      <c r="AZ120" s="53">
        <v>16</v>
      </c>
      <c r="BA120" s="53">
        <v>7</v>
      </c>
      <c r="BB120" s="57" t="s">
        <v>5</v>
      </c>
      <c r="BC120" s="66">
        <f t="shared" si="4"/>
        <v>630</v>
      </c>
      <c r="BD120" s="15"/>
      <c r="BE120" s="16"/>
    </row>
    <row r="121" spans="1:57" ht="15.75" customHeight="1" thickBot="1">
      <c r="A121" s="65" t="s">
        <v>53</v>
      </c>
      <c r="B121" s="70">
        <f>SUM(B103:B120)</f>
        <v>353</v>
      </c>
      <c r="C121" s="70">
        <f t="shared" ref="C121:BB121" si="5">SUM(C103:C120)</f>
        <v>247</v>
      </c>
      <c r="D121" s="70">
        <f t="shared" si="5"/>
        <v>252</v>
      </c>
      <c r="E121" s="70">
        <f t="shared" si="5"/>
        <v>295</v>
      </c>
      <c r="F121" s="70">
        <f t="shared" si="5"/>
        <v>244</v>
      </c>
      <c r="G121" s="70">
        <f t="shared" si="5"/>
        <v>311</v>
      </c>
      <c r="H121" s="70">
        <f t="shared" si="5"/>
        <v>283</v>
      </c>
      <c r="I121" s="70">
        <f t="shared" si="5"/>
        <v>307</v>
      </c>
      <c r="J121" s="70">
        <f t="shared" si="5"/>
        <v>315</v>
      </c>
      <c r="K121" s="70">
        <f t="shared" si="5"/>
        <v>414</v>
      </c>
      <c r="L121" s="70">
        <f t="shared" si="5"/>
        <v>374</v>
      </c>
      <c r="M121" s="70">
        <f t="shared" si="5"/>
        <v>442</v>
      </c>
      <c r="N121" s="70">
        <f t="shared" si="5"/>
        <v>328</v>
      </c>
      <c r="O121" s="70">
        <f t="shared" si="5"/>
        <v>416</v>
      </c>
      <c r="P121" s="70">
        <f t="shared" si="5"/>
        <v>423</v>
      </c>
      <c r="Q121" s="70">
        <f t="shared" si="5"/>
        <v>450</v>
      </c>
      <c r="R121" s="70">
        <f t="shared" si="5"/>
        <v>487</v>
      </c>
      <c r="S121" s="70">
        <f t="shared" si="5"/>
        <v>533</v>
      </c>
      <c r="T121" s="70">
        <f t="shared" si="5"/>
        <v>671</v>
      </c>
      <c r="U121" s="70">
        <f t="shared" si="5"/>
        <v>804</v>
      </c>
      <c r="V121" s="70">
        <f t="shared" si="5"/>
        <v>796</v>
      </c>
      <c r="W121" s="70">
        <f t="shared" si="5"/>
        <v>595</v>
      </c>
      <c r="X121" s="70">
        <f t="shared" si="5"/>
        <v>380</v>
      </c>
      <c r="Y121" s="70">
        <f t="shared" si="5"/>
        <v>483</v>
      </c>
      <c r="Z121" s="70">
        <f t="shared" si="5"/>
        <v>403</v>
      </c>
      <c r="AA121" s="70">
        <f t="shared" si="5"/>
        <v>382</v>
      </c>
      <c r="AB121" s="70">
        <f t="shared" si="5"/>
        <v>301</v>
      </c>
      <c r="AC121" s="70">
        <f t="shared" si="5"/>
        <v>329</v>
      </c>
      <c r="AD121" s="70">
        <f t="shared" si="5"/>
        <v>162</v>
      </c>
      <c r="AE121" s="70">
        <f t="shared" si="5"/>
        <v>265</v>
      </c>
      <c r="AF121" s="70">
        <f t="shared" si="5"/>
        <v>270</v>
      </c>
      <c r="AG121" s="70">
        <f t="shared" si="5"/>
        <v>291</v>
      </c>
      <c r="AH121" s="70">
        <f t="shared" si="5"/>
        <v>325</v>
      </c>
      <c r="AI121" s="70">
        <f t="shared" si="5"/>
        <v>284</v>
      </c>
      <c r="AJ121" s="70">
        <f t="shared" si="5"/>
        <v>377</v>
      </c>
      <c r="AK121" s="70">
        <f t="shared" si="5"/>
        <v>543</v>
      </c>
      <c r="AL121" s="70">
        <f t="shared" si="5"/>
        <v>595</v>
      </c>
      <c r="AM121" s="70">
        <f t="shared" si="5"/>
        <v>392</v>
      </c>
      <c r="AN121" s="70">
        <f t="shared" si="5"/>
        <v>353</v>
      </c>
      <c r="AO121" s="70">
        <f t="shared" si="5"/>
        <v>497</v>
      </c>
      <c r="AP121" s="70">
        <f t="shared" si="5"/>
        <v>598</v>
      </c>
      <c r="AQ121" s="70">
        <f t="shared" si="5"/>
        <v>613</v>
      </c>
      <c r="AR121" s="70">
        <f t="shared" si="5"/>
        <v>658</v>
      </c>
      <c r="AS121" s="70">
        <f t="shared" si="5"/>
        <v>468</v>
      </c>
      <c r="AT121" s="70">
        <f t="shared" si="5"/>
        <v>389</v>
      </c>
      <c r="AU121" s="70">
        <f t="shared" si="5"/>
        <v>298</v>
      </c>
      <c r="AV121" s="70">
        <f t="shared" si="5"/>
        <v>313</v>
      </c>
      <c r="AW121" s="70">
        <f t="shared" si="5"/>
        <v>244</v>
      </c>
      <c r="AX121" s="70">
        <f t="shared" si="5"/>
        <v>397</v>
      </c>
      <c r="AY121" s="70">
        <f t="shared" si="5"/>
        <v>274</v>
      </c>
      <c r="AZ121" s="70">
        <f t="shared" si="5"/>
        <v>339</v>
      </c>
      <c r="BA121" s="70">
        <f t="shared" si="5"/>
        <v>324</v>
      </c>
      <c r="BB121" s="70">
        <f t="shared" si="5"/>
        <v>0</v>
      </c>
      <c r="BC121" s="67">
        <f>SUM(BC103:BC120)</f>
        <v>20887</v>
      </c>
      <c r="BD121" s="55"/>
      <c r="BE121" s="55"/>
    </row>
    <row r="122" spans="1:57">
      <c r="A122" s="4" t="s">
        <v>52</v>
      </c>
    </row>
    <row r="125" spans="1:57" s="10" customFormat="1">
      <c r="A125" s="9" t="s">
        <v>72</v>
      </c>
      <c r="B125" s="5"/>
      <c r="C125" s="5"/>
      <c r="D125" s="5"/>
      <c r="E125" s="5"/>
      <c r="F125" s="5"/>
      <c r="G125" s="5"/>
      <c r="H125" s="5"/>
      <c r="P125" s="136"/>
      <c r="Q125" s="136"/>
    </row>
    <row r="126" spans="1:57" ht="12" thickBot="1"/>
    <row r="127" spans="1:57" ht="15.75" customHeight="1" thickBot="1">
      <c r="A127" s="115" t="s">
        <v>1</v>
      </c>
      <c r="B127" s="117" t="s">
        <v>2</v>
      </c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9"/>
      <c r="BE127" s="13"/>
    </row>
    <row r="128" spans="1:57" ht="12" thickBot="1">
      <c r="A128" s="116"/>
      <c r="B128" s="22">
        <v>1</v>
      </c>
      <c r="C128" s="23">
        <v>2</v>
      </c>
      <c r="D128" s="23">
        <v>3</v>
      </c>
      <c r="E128" s="23">
        <v>4</v>
      </c>
      <c r="F128" s="23">
        <v>5</v>
      </c>
      <c r="G128" s="23">
        <v>6</v>
      </c>
      <c r="H128" s="23">
        <v>7</v>
      </c>
      <c r="I128" s="23">
        <v>8</v>
      </c>
      <c r="J128" s="23">
        <v>9</v>
      </c>
      <c r="K128" s="23">
        <v>10</v>
      </c>
      <c r="L128" s="23">
        <v>11</v>
      </c>
      <c r="M128" s="23">
        <v>12</v>
      </c>
      <c r="N128" s="23">
        <v>13</v>
      </c>
      <c r="O128" s="23">
        <v>14</v>
      </c>
      <c r="P128" s="23">
        <v>15</v>
      </c>
      <c r="Q128" s="23">
        <v>16</v>
      </c>
      <c r="R128" s="23">
        <v>17</v>
      </c>
      <c r="S128" s="23">
        <v>18</v>
      </c>
      <c r="T128" s="23">
        <v>19</v>
      </c>
      <c r="U128" s="23">
        <v>20</v>
      </c>
      <c r="V128" s="23">
        <v>21</v>
      </c>
      <c r="W128" s="23">
        <v>22</v>
      </c>
      <c r="X128" s="23">
        <v>23</v>
      </c>
      <c r="Y128" s="23">
        <v>24</v>
      </c>
      <c r="Z128" s="23">
        <v>25</v>
      </c>
      <c r="AA128" s="23">
        <v>26</v>
      </c>
      <c r="AB128" s="23">
        <v>27</v>
      </c>
      <c r="AC128" s="23">
        <v>28</v>
      </c>
      <c r="AD128" s="23">
        <v>29</v>
      </c>
      <c r="AE128" s="23">
        <v>30</v>
      </c>
      <c r="AF128" s="23">
        <v>31</v>
      </c>
      <c r="AG128" s="23">
        <v>32</v>
      </c>
      <c r="AH128" s="23">
        <v>33</v>
      </c>
      <c r="AI128" s="23">
        <v>34</v>
      </c>
      <c r="AJ128" s="23">
        <v>35</v>
      </c>
      <c r="AK128" s="23">
        <v>36</v>
      </c>
      <c r="AL128" s="23">
        <v>37</v>
      </c>
      <c r="AM128" s="23">
        <v>38</v>
      </c>
      <c r="AN128" s="23">
        <v>39</v>
      </c>
      <c r="AO128" s="23">
        <v>40</v>
      </c>
      <c r="AP128" s="23">
        <v>41</v>
      </c>
      <c r="AQ128" s="23">
        <v>42</v>
      </c>
      <c r="AR128" s="23">
        <v>43</v>
      </c>
      <c r="AS128" s="23">
        <v>44</v>
      </c>
      <c r="AT128" s="23">
        <v>45</v>
      </c>
      <c r="AU128" s="23">
        <v>46</v>
      </c>
      <c r="AV128" s="23">
        <v>47</v>
      </c>
      <c r="AW128" s="23">
        <v>48</v>
      </c>
      <c r="AX128" s="23">
        <v>49</v>
      </c>
      <c r="AY128" s="23">
        <v>50</v>
      </c>
      <c r="AZ128" s="23">
        <v>51</v>
      </c>
      <c r="BA128" s="23">
        <v>52</v>
      </c>
      <c r="BB128" s="24">
        <v>53</v>
      </c>
      <c r="BC128" s="27" t="s">
        <v>3</v>
      </c>
      <c r="BE128" s="13"/>
    </row>
    <row r="129" spans="1:57" ht="15.75" customHeight="1">
      <c r="A129" s="52" t="s">
        <v>4</v>
      </c>
      <c r="B129" s="20" t="s">
        <v>5</v>
      </c>
      <c r="C129" s="21" t="s">
        <v>5</v>
      </c>
      <c r="D129" s="21" t="s">
        <v>5</v>
      </c>
      <c r="E129" s="21" t="s">
        <v>5</v>
      </c>
      <c r="F129" s="21" t="s">
        <v>5</v>
      </c>
      <c r="G129" s="21" t="s">
        <v>5</v>
      </c>
      <c r="H129" s="21" t="s">
        <v>5</v>
      </c>
      <c r="I129" s="21" t="s">
        <v>5</v>
      </c>
      <c r="J129" s="21" t="s">
        <v>5</v>
      </c>
      <c r="K129" s="21" t="s">
        <v>5</v>
      </c>
      <c r="L129" s="21" t="s">
        <v>5</v>
      </c>
      <c r="M129" s="21" t="s">
        <v>5</v>
      </c>
      <c r="N129" s="21" t="s">
        <v>5</v>
      </c>
      <c r="O129" s="21" t="s">
        <v>5</v>
      </c>
      <c r="P129" s="21" t="s">
        <v>5</v>
      </c>
      <c r="Q129" s="21" t="s">
        <v>5</v>
      </c>
      <c r="R129" s="21" t="s">
        <v>5</v>
      </c>
      <c r="S129" s="21" t="s">
        <v>5</v>
      </c>
      <c r="T129" s="21" t="s">
        <v>5</v>
      </c>
      <c r="U129" s="21" t="s">
        <v>5</v>
      </c>
      <c r="V129" s="21" t="s">
        <v>5</v>
      </c>
      <c r="W129" s="21" t="s">
        <v>5</v>
      </c>
      <c r="X129" s="21" t="s">
        <v>5</v>
      </c>
      <c r="Y129" s="21" t="s">
        <v>5</v>
      </c>
      <c r="Z129" s="21" t="s">
        <v>5</v>
      </c>
      <c r="AA129" s="21" t="s">
        <v>5</v>
      </c>
      <c r="AB129" s="21" t="s">
        <v>5</v>
      </c>
      <c r="AC129" s="21" t="s">
        <v>5</v>
      </c>
      <c r="AD129" s="21" t="s">
        <v>5</v>
      </c>
      <c r="AE129" s="21" t="s">
        <v>5</v>
      </c>
      <c r="AF129" s="21" t="s">
        <v>5</v>
      </c>
      <c r="AG129" s="21" t="s">
        <v>5</v>
      </c>
      <c r="AH129" s="21" t="s">
        <v>5</v>
      </c>
      <c r="AI129" s="21" t="s">
        <v>5</v>
      </c>
      <c r="AJ129" s="21" t="s">
        <v>5</v>
      </c>
      <c r="AK129" s="21" t="s">
        <v>5</v>
      </c>
      <c r="AL129" s="21" t="s">
        <v>5</v>
      </c>
      <c r="AM129" s="21" t="s">
        <v>5</v>
      </c>
      <c r="AN129" s="21" t="s">
        <v>5</v>
      </c>
      <c r="AO129" s="21" t="s">
        <v>5</v>
      </c>
      <c r="AP129" s="21" t="s">
        <v>5</v>
      </c>
      <c r="AQ129" s="21" t="s">
        <v>5</v>
      </c>
      <c r="AR129" s="21" t="s">
        <v>5</v>
      </c>
      <c r="AS129" s="21" t="s">
        <v>5</v>
      </c>
      <c r="AT129" s="21" t="s">
        <v>5</v>
      </c>
      <c r="AU129" s="21" t="s">
        <v>5</v>
      </c>
      <c r="AV129" s="21" t="s">
        <v>5</v>
      </c>
      <c r="AW129" s="21" t="s">
        <v>5</v>
      </c>
      <c r="AX129" s="21" t="s">
        <v>5</v>
      </c>
      <c r="AY129" s="21" t="s">
        <v>5</v>
      </c>
      <c r="AZ129" s="21" t="s">
        <v>5</v>
      </c>
      <c r="BA129" s="21" t="s">
        <v>5</v>
      </c>
      <c r="BB129" s="25" t="s">
        <v>5</v>
      </c>
      <c r="BC129" s="28">
        <f>SUM(B129:BB129)</f>
        <v>0</v>
      </c>
      <c r="BE129" s="13"/>
    </row>
    <row r="130" spans="1:57" ht="15.75" customHeight="1">
      <c r="A130" s="18" t="s">
        <v>6</v>
      </c>
      <c r="B130" s="17" t="s">
        <v>5</v>
      </c>
      <c r="C130" s="14" t="s">
        <v>5</v>
      </c>
      <c r="D130" s="14" t="s">
        <v>5</v>
      </c>
      <c r="E130" s="14" t="s">
        <v>5</v>
      </c>
      <c r="F130" s="14" t="s">
        <v>5</v>
      </c>
      <c r="G130" s="14" t="s">
        <v>5</v>
      </c>
      <c r="H130" s="14" t="s">
        <v>5</v>
      </c>
      <c r="I130" s="14" t="s">
        <v>5</v>
      </c>
      <c r="J130" s="14" t="s">
        <v>5</v>
      </c>
      <c r="K130" s="14" t="s">
        <v>5</v>
      </c>
      <c r="L130" s="14" t="s">
        <v>5</v>
      </c>
      <c r="M130" s="14" t="s">
        <v>5</v>
      </c>
      <c r="N130" s="14" t="s">
        <v>5</v>
      </c>
      <c r="O130" s="14" t="s">
        <v>5</v>
      </c>
      <c r="P130" s="14" t="s">
        <v>5</v>
      </c>
      <c r="Q130" s="14" t="s">
        <v>5</v>
      </c>
      <c r="R130" s="14" t="s">
        <v>5</v>
      </c>
      <c r="S130" s="14" t="s">
        <v>5</v>
      </c>
      <c r="T130" s="14" t="s">
        <v>5</v>
      </c>
      <c r="U130" s="14" t="s">
        <v>5</v>
      </c>
      <c r="V130" s="14" t="s">
        <v>5</v>
      </c>
      <c r="W130" s="14" t="s">
        <v>5</v>
      </c>
      <c r="X130" s="14" t="s">
        <v>5</v>
      </c>
      <c r="Y130" s="14" t="s">
        <v>5</v>
      </c>
      <c r="Z130" s="14" t="s">
        <v>5</v>
      </c>
      <c r="AA130" s="14" t="s">
        <v>5</v>
      </c>
      <c r="AB130" s="14" t="s">
        <v>5</v>
      </c>
      <c r="AC130" s="14" t="s">
        <v>5</v>
      </c>
      <c r="AD130" s="14" t="s">
        <v>5</v>
      </c>
      <c r="AE130" s="14" t="s">
        <v>5</v>
      </c>
      <c r="AF130" s="14" t="s">
        <v>5</v>
      </c>
      <c r="AG130" s="14" t="s">
        <v>5</v>
      </c>
      <c r="AH130" s="14" t="s">
        <v>5</v>
      </c>
      <c r="AI130" s="14" t="s">
        <v>5</v>
      </c>
      <c r="AJ130" s="14" t="s">
        <v>5</v>
      </c>
      <c r="AK130" s="14" t="s">
        <v>5</v>
      </c>
      <c r="AL130" s="14" t="s">
        <v>5</v>
      </c>
      <c r="AM130" s="14" t="s">
        <v>5</v>
      </c>
      <c r="AN130" s="14" t="s">
        <v>5</v>
      </c>
      <c r="AO130" s="14" t="s">
        <v>5</v>
      </c>
      <c r="AP130" s="14" t="s">
        <v>5</v>
      </c>
      <c r="AQ130" s="14" t="s">
        <v>5</v>
      </c>
      <c r="AR130" s="14" t="s">
        <v>5</v>
      </c>
      <c r="AS130" s="14" t="s">
        <v>5</v>
      </c>
      <c r="AT130" s="14" t="s">
        <v>5</v>
      </c>
      <c r="AU130" s="14" t="s">
        <v>5</v>
      </c>
      <c r="AV130" s="14" t="s">
        <v>5</v>
      </c>
      <c r="AW130" s="14" t="s">
        <v>5</v>
      </c>
      <c r="AX130" s="14" t="s">
        <v>5</v>
      </c>
      <c r="AY130" s="14" t="s">
        <v>5</v>
      </c>
      <c r="AZ130" s="14" t="s">
        <v>5</v>
      </c>
      <c r="BA130" s="14" t="s">
        <v>5</v>
      </c>
      <c r="BB130" s="26" t="s">
        <v>5</v>
      </c>
      <c r="BC130" s="28">
        <f t="shared" ref="BC130:BC146" si="6">SUM(B130:BB130)</f>
        <v>0</v>
      </c>
      <c r="BE130" s="13"/>
    </row>
    <row r="131" spans="1:57" ht="15.75" customHeight="1">
      <c r="A131" s="18" t="s">
        <v>7</v>
      </c>
      <c r="B131" s="17" t="s">
        <v>5</v>
      </c>
      <c r="C131" s="14" t="s">
        <v>5</v>
      </c>
      <c r="D131" s="14" t="s">
        <v>5</v>
      </c>
      <c r="E131" s="14" t="s">
        <v>5</v>
      </c>
      <c r="F131" s="14" t="s">
        <v>5</v>
      </c>
      <c r="G131" s="14" t="s">
        <v>5</v>
      </c>
      <c r="H131" s="14" t="s">
        <v>5</v>
      </c>
      <c r="I131" s="14" t="s">
        <v>5</v>
      </c>
      <c r="J131" s="14" t="s">
        <v>5</v>
      </c>
      <c r="K131" s="14" t="s">
        <v>5</v>
      </c>
      <c r="L131" s="14" t="s">
        <v>5</v>
      </c>
      <c r="M131" s="14" t="s">
        <v>5</v>
      </c>
      <c r="N131" s="14" t="s">
        <v>5</v>
      </c>
      <c r="O131" s="14" t="s">
        <v>5</v>
      </c>
      <c r="P131" s="14" t="s">
        <v>5</v>
      </c>
      <c r="Q131" s="14" t="s">
        <v>5</v>
      </c>
      <c r="R131" s="14" t="s">
        <v>5</v>
      </c>
      <c r="S131" s="14">
        <v>1</v>
      </c>
      <c r="T131" s="14" t="s">
        <v>5</v>
      </c>
      <c r="U131" s="14" t="s">
        <v>5</v>
      </c>
      <c r="V131" s="14">
        <v>1</v>
      </c>
      <c r="W131" s="14" t="s">
        <v>5</v>
      </c>
      <c r="X131" s="14">
        <v>1</v>
      </c>
      <c r="Y131" s="14">
        <v>1</v>
      </c>
      <c r="Z131" s="14" t="s">
        <v>5</v>
      </c>
      <c r="AA131" s="14" t="s">
        <v>5</v>
      </c>
      <c r="AB131" s="14" t="s">
        <v>5</v>
      </c>
      <c r="AC131" s="14" t="s">
        <v>5</v>
      </c>
      <c r="AD131" s="14" t="s">
        <v>5</v>
      </c>
      <c r="AE131" s="14" t="s">
        <v>5</v>
      </c>
      <c r="AF131" s="14" t="s">
        <v>5</v>
      </c>
      <c r="AG131" s="14" t="s">
        <v>5</v>
      </c>
      <c r="AH131" s="14" t="s">
        <v>5</v>
      </c>
      <c r="AI131" s="14" t="s">
        <v>5</v>
      </c>
      <c r="AJ131" s="14" t="s">
        <v>5</v>
      </c>
      <c r="AK131" s="14" t="s">
        <v>5</v>
      </c>
      <c r="AL131" s="14" t="s">
        <v>5</v>
      </c>
      <c r="AM131" s="14" t="s">
        <v>5</v>
      </c>
      <c r="AN131" s="14" t="s">
        <v>5</v>
      </c>
      <c r="AO131" s="14" t="s">
        <v>5</v>
      </c>
      <c r="AP131" s="14" t="s">
        <v>5</v>
      </c>
      <c r="AQ131" s="14" t="s">
        <v>5</v>
      </c>
      <c r="AR131" s="14" t="s">
        <v>5</v>
      </c>
      <c r="AS131" s="14" t="s">
        <v>5</v>
      </c>
      <c r="AT131" s="14" t="s">
        <v>5</v>
      </c>
      <c r="AU131" s="14" t="s">
        <v>5</v>
      </c>
      <c r="AV131" s="14" t="s">
        <v>5</v>
      </c>
      <c r="AW131" s="14" t="s">
        <v>5</v>
      </c>
      <c r="AX131" s="14" t="s">
        <v>5</v>
      </c>
      <c r="AY131" s="14" t="s">
        <v>5</v>
      </c>
      <c r="AZ131" s="14" t="s">
        <v>5</v>
      </c>
      <c r="BA131" s="14" t="s">
        <v>5</v>
      </c>
      <c r="BB131" s="26" t="s">
        <v>5</v>
      </c>
      <c r="BC131" s="28">
        <f t="shared" si="6"/>
        <v>4</v>
      </c>
      <c r="BE131" s="13"/>
    </row>
    <row r="132" spans="1:57" ht="15.75" customHeight="1">
      <c r="A132" s="18" t="s">
        <v>8</v>
      </c>
      <c r="B132" s="17" t="s">
        <v>5</v>
      </c>
      <c r="C132" s="14" t="s">
        <v>5</v>
      </c>
      <c r="D132" s="14" t="s">
        <v>5</v>
      </c>
      <c r="E132" s="14" t="s">
        <v>5</v>
      </c>
      <c r="F132" s="14" t="s">
        <v>5</v>
      </c>
      <c r="G132" s="14" t="s">
        <v>5</v>
      </c>
      <c r="H132" s="14" t="s">
        <v>5</v>
      </c>
      <c r="I132" s="14" t="s">
        <v>5</v>
      </c>
      <c r="J132" s="14" t="s">
        <v>5</v>
      </c>
      <c r="K132" s="14" t="s">
        <v>5</v>
      </c>
      <c r="L132" s="14" t="s">
        <v>5</v>
      </c>
      <c r="M132" s="14" t="s">
        <v>5</v>
      </c>
      <c r="N132" s="14" t="s">
        <v>5</v>
      </c>
      <c r="O132" s="14" t="s">
        <v>5</v>
      </c>
      <c r="P132" s="14" t="s">
        <v>5</v>
      </c>
      <c r="Q132" s="14" t="s">
        <v>5</v>
      </c>
      <c r="R132" s="14" t="s">
        <v>5</v>
      </c>
      <c r="S132" s="14" t="s">
        <v>5</v>
      </c>
      <c r="T132" s="14" t="s">
        <v>5</v>
      </c>
      <c r="U132" s="14" t="s">
        <v>5</v>
      </c>
      <c r="V132" s="14" t="s">
        <v>5</v>
      </c>
      <c r="W132" s="14" t="s">
        <v>5</v>
      </c>
      <c r="X132" s="14" t="s">
        <v>5</v>
      </c>
      <c r="Y132" s="14" t="s">
        <v>5</v>
      </c>
      <c r="Z132" s="14" t="s">
        <v>5</v>
      </c>
      <c r="AA132" s="14" t="s">
        <v>5</v>
      </c>
      <c r="AB132" s="14" t="s">
        <v>5</v>
      </c>
      <c r="AC132" s="14" t="s">
        <v>5</v>
      </c>
      <c r="AD132" s="14" t="s">
        <v>5</v>
      </c>
      <c r="AE132" s="14" t="s">
        <v>5</v>
      </c>
      <c r="AF132" s="14" t="s">
        <v>5</v>
      </c>
      <c r="AG132" s="14" t="s">
        <v>5</v>
      </c>
      <c r="AH132" s="14" t="s">
        <v>5</v>
      </c>
      <c r="AI132" s="14" t="s">
        <v>5</v>
      </c>
      <c r="AJ132" s="14" t="s">
        <v>5</v>
      </c>
      <c r="AK132" s="14" t="s">
        <v>5</v>
      </c>
      <c r="AL132" s="14" t="s">
        <v>5</v>
      </c>
      <c r="AM132" s="14" t="s">
        <v>5</v>
      </c>
      <c r="AN132" s="14" t="s">
        <v>5</v>
      </c>
      <c r="AO132" s="14" t="s">
        <v>5</v>
      </c>
      <c r="AP132" s="14" t="s">
        <v>5</v>
      </c>
      <c r="AQ132" s="14" t="s">
        <v>5</v>
      </c>
      <c r="AR132" s="14" t="s">
        <v>5</v>
      </c>
      <c r="AS132" s="14" t="s">
        <v>5</v>
      </c>
      <c r="AT132" s="14" t="s">
        <v>5</v>
      </c>
      <c r="AU132" s="14" t="s">
        <v>5</v>
      </c>
      <c r="AV132" s="14" t="s">
        <v>5</v>
      </c>
      <c r="AW132" s="14" t="s">
        <v>5</v>
      </c>
      <c r="AX132" s="14" t="s">
        <v>5</v>
      </c>
      <c r="AY132" s="14" t="s">
        <v>5</v>
      </c>
      <c r="AZ132" s="14" t="s">
        <v>5</v>
      </c>
      <c r="BA132" s="14" t="s">
        <v>5</v>
      </c>
      <c r="BB132" s="26" t="s">
        <v>5</v>
      </c>
      <c r="BC132" s="28">
        <f t="shared" si="6"/>
        <v>0</v>
      </c>
      <c r="BE132" s="13"/>
    </row>
    <row r="133" spans="1:57" ht="15.75" customHeight="1">
      <c r="A133" s="18" t="s">
        <v>9</v>
      </c>
      <c r="B133" s="1" t="s">
        <v>5</v>
      </c>
      <c r="C133" s="1" t="s">
        <v>5</v>
      </c>
      <c r="D133" s="1" t="s">
        <v>5</v>
      </c>
      <c r="E133" s="1" t="s">
        <v>5</v>
      </c>
      <c r="F133" s="1" t="s">
        <v>5</v>
      </c>
      <c r="G133" s="1" t="s">
        <v>5</v>
      </c>
      <c r="H133" s="1" t="s">
        <v>5</v>
      </c>
      <c r="I133" s="1" t="s">
        <v>5</v>
      </c>
      <c r="J133" s="1" t="s">
        <v>5</v>
      </c>
      <c r="K133" s="1" t="s">
        <v>5</v>
      </c>
      <c r="L133" s="1" t="s">
        <v>5</v>
      </c>
      <c r="M133" s="1">
        <v>1</v>
      </c>
      <c r="N133" s="1" t="s">
        <v>5</v>
      </c>
      <c r="O133" s="1" t="s">
        <v>5</v>
      </c>
      <c r="P133" s="1">
        <v>1</v>
      </c>
      <c r="Q133" s="1">
        <v>2</v>
      </c>
      <c r="R133" s="1" t="s">
        <v>5</v>
      </c>
      <c r="S133" s="1" t="s">
        <v>5</v>
      </c>
      <c r="T133" s="1">
        <v>3</v>
      </c>
      <c r="U133" s="1">
        <v>1</v>
      </c>
      <c r="V133" s="1" t="s">
        <v>5</v>
      </c>
      <c r="W133" s="14">
        <v>1</v>
      </c>
      <c r="X133" s="14" t="s">
        <v>5</v>
      </c>
      <c r="Y133" s="14" t="s">
        <v>5</v>
      </c>
      <c r="Z133" s="14" t="s">
        <v>5</v>
      </c>
      <c r="AA133" s="14" t="s">
        <v>5</v>
      </c>
      <c r="AB133" s="14" t="s">
        <v>5</v>
      </c>
      <c r="AC133" s="14" t="s">
        <v>5</v>
      </c>
      <c r="AD133" s="14" t="s">
        <v>5</v>
      </c>
      <c r="AE133" s="14" t="s">
        <v>5</v>
      </c>
      <c r="AF133" s="14" t="s">
        <v>5</v>
      </c>
      <c r="AG133" s="14" t="s">
        <v>5</v>
      </c>
      <c r="AH133" s="14" t="s">
        <v>5</v>
      </c>
      <c r="AI133" s="14" t="s">
        <v>5</v>
      </c>
      <c r="AJ133" s="14" t="s">
        <v>5</v>
      </c>
      <c r="AK133" s="14" t="s">
        <v>5</v>
      </c>
      <c r="AL133" s="14">
        <v>1</v>
      </c>
      <c r="AM133" s="14" t="s">
        <v>5</v>
      </c>
      <c r="AN133" s="14" t="s">
        <v>5</v>
      </c>
      <c r="AO133" s="14" t="s">
        <v>5</v>
      </c>
      <c r="AP133" s="14" t="s">
        <v>5</v>
      </c>
      <c r="AQ133" s="14" t="s">
        <v>5</v>
      </c>
      <c r="AR133" s="14" t="s">
        <v>5</v>
      </c>
      <c r="AS133" s="14" t="s">
        <v>5</v>
      </c>
      <c r="AT133" s="14" t="s">
        <v>5</v>
      </c>
      <c r="AU133" s="14" t="s">
        <v>5</v>
      </c>
      <c r="AV133" s="14" t="s">
        <v>5</v>
      </c>
      <c r="AW133" s="14" t="s">
        <v>5</v>
      </c>
      <c r="AX133" s="14" t="s">
        <v>5</v>
      </c>
      <c r="AY133" s="14" t="s">
        <v>5</v>
      </c>
      <c r="AZ133" s="14" t="s">
        <v>5</v>
      </c>
      <c r="BA133" s="14" t="s">
        <v>5</v>
      </c>
      <c r="BB133" s="26" t="s">
        <v>5</v>
      </c>
      <c r="BC133" s="28">
        <f t="shared" si="6"/>
        <v>10</v>
      </c>
      <c r="BE133" s="13"/>
    </row>
    <row r="134" spans="1:57" ht="15.75" customHeight="1">
      <c r="A134" s="18" t="s">
        <v>10</v>
      </c>
      <c r="B134" s="17" t="s">
        <v>5</v>
      </c>
      <c r="C134" s="14" t="s">
        <v>5</v>
      </c>
      <c r="D134" s="14" t="s">
        <v>5</v>
      </c>
      <c r="E134" s="14" t="s">
        <v>5</v>
      </c>
      <c r="F134" s="14" t="s">
        <v>5</v>
      </c>
      <c r="G134" s="14" t="s">
        <v>5</v>
      </c>
      <c r="H134" s="14" t="s">
        <v>5</v>
      </c>
      <c r="I134" s="14" t="s">
        <v>5</v>
      </c>
      <c r="J134" s="14" t="s">
        <v>5</v>
      </c>
      <c r="K134" s="14" t="s">
        <v>5</v>
      </c>
      <c r="L134" s="14" t="s">
        <v>5</v>
      </c>
      <c r="M134" s="14" t="s">
        <v>5</v>
      </c>
      <c r="N134" s="14" t="s">
        <v>5</v>
      </c>
      <c r="O134" s="14" t="s">
        <v>5</v>
      </c>
      <c r="P134" s="14" t="s">
        <v>5</v>
      </c>
      <c r="Q134" s="14" t="s">
        <v>5</v>
      </c>
      <c r="R134" s="14" t="s">
        <v>5</v>
      </c>
      <c r="S134" s="14" t="s">
        <v>5</v>
      </c>
      <c r="T134" s="14" t="s">
        <v>5</v>
      </c>
      <c r="U134" s="14" t="s">
        <v>5</v>
      </c>
      <c r="V134" s="14" t="s">
        <v>5</v>
      </c>
      <c r="W134" s="14" t="s">
        <v>5</v>
      </c>
      <c r="X134" s="14" t="s">
        <v>5</v>
      </c>
      <c r="Y134" s="14" t="s">
        <v>5</v>
      </c>
      <c r="Z134" s="14" t="s">
        <v>5</v>
      </c>
      <c r="AA134" s="14" t="s">
        <v>5</v>
      </c>
      <c r="AB134" s="14" t="s">
        <v>5</v>
      </c>
      <c r="AC134" s="14" t="s">
        <v>5</v>
      </c>
      <c r="AD134" s="14" t="s">
        <v>5</v>
      </c>
      <c r="AE134" s="14" t="s">
        <v>5</v>
      </c>
      <c r="AF134" s="14" t="s">
        <v>5</v>
      </c>
      <c r="AG134" s="14" t="s">
        <v>5</v>
      </c>
      <c r="AH134" s="14" t="s">
        <v>5</v>
      </c>
      <c r="AI134" s="14" t="s">
        <v>5</v>
      </c>
      <c r="AJ134" s="14" t="s">
        <v>5</v>
      </c>
      <c r="AK134" s="14" t="s">
        <v>5</v>
      </c>
      <c r="AL134" s="14">
        <v>1</v>
      </c>
      <c r="AM134" s="14" t="s">
        <v>5</v>
      </c>
      <c r="AN134" s="14" t="s">
        <v>5</v>
      </c>
      <c r="AO134" s="14" t="s">
        <v>5</v>
      </c>
      <c r="AP134" s="14" t="s">
        <v>5</v>
      </c>
      <c r="AQ134" s="14" t="s">
        <v>5</v>
      </c>
      <c r="AR134" s="14" t="s">
        <v>5</v>
      </c>
      <c r="AS134" s="14" t="s">
        <v>5</v>
      </c>
      <c r="AT134" s="14" t="s">
        <v>5</v>
      </c>
      <c r="AU134" s="14" t="s">
        <v>5</v>
      </c>
      <c r="AV134" s="14" t="s">
        <v>5</v>
      </c>
      <c r="AW134" s="14" t="s">
        <v>5</v>
      </c>
      <c r="AX134" s="14" t="s">
        <v>5</v>
      </c>
      <c r="AY134" s="14" t="s">
        <v>5</v>
      </c>
      <c r="AZ134" s="14" t="s">
        <v>5</v>
      </c>
      <c r="BA134" s="14" t="s">
        <v>5</v>
      </c>
      <c r="BB134" s="26" t="s">
        <v>5</v>
      </c>
      <c r="BC134" s="28">
        <f t="shared" si="6"/>
        <v>1</v>
      </c>
      <c r="BE134" s="13"/>
    </row>
    <row r="135" spans="1:57" ht="15.75" customHeight="1">
      <c r="A135" s="18" t="s">
        <v>11</v>
      </c>
      <c r="B135" s="17" t="s">
        <v>5</v>
      </c>
      <c r="C135" s="14" t="s">
        <v>5</v>
      </c>
      <c r="D135" s="14" t="s">
        <v>5</v>
      </c>
      <c r="E135" s="14" t="s">
        <v>5</v>
      </c>
      <c r="F135" s="14" t="s">
        <v>5</v>
      </c>
      <c r="G135" s="14" t="s">
        <v>5</v>
      </c>
      <c r="H135" s="14" t="s">
        <v>5</v>
      </c>
      <c r="I135" s="14" t="s">
        <v>5</v>
      </c>
      <c r="J135" s="14" t="s">
        <v>5</v>
      </c>
      <c r="K135" s="14" t="s">
        <v>5</v>
      </c>
      <c r="L135" s="14" t="s">
        <v>5</v>
      </c>
      <c r="M135" s="14" t="s">
        <v>5</v>
      </c>
      <c r="N135" s="14" t="s">
        <v>5</v>
      </c>
      <c r="O135" s="14" t="s">
        <v>5</v>
      </c>
      <c r="P135" s="14" t="s">
        <v>5</v>
      </c>
      <c r="Q135" s="14" t="s">
        <v>5</v>
      </c>
      <c r="R135" s="14" t="s">
        <v>5</v>
      </c>
      <c r="S135" s="14" t="s">
        <v>5</v>
      </c>
      <c r="T135" s="14" t="s">
        <v>5</v>
      </c>
      <c r="U135" s="14" t="s">
        <v>5</v>
      </c>
      <c r="V135" s="14" t="s">
        <v>5</v>
      </c>
      <c r="W135" s="14" t="s">
        <v>5</v>
      </c>
      <c r="X135" s="14" t="s">
        <v>5</v>
      </c>
      <c r="Y135" s="14" t="s">
        <v>5</v>
      </c>
      <c r="Z135" s="14" t="s">
        <v>5</v>
      </c>
      <c r="AA135" s="14" t="s">
        <v>5</v>
      </c>
      <c r="AB135" s="14" t="s">
        <v>5</v>
      </c>
      <c r="AC135" s="14" t="s">
        <v>5</v>
      </c>
      <c r="AD135" s="14" t="s">
        <v>5</v>
      </c>
      <c r="AE135" s="14" t="s">
        <v>5</v>
      </c>
      <c r="AF135" s="14" t="s">
        <v>5</v>
      </c>
      <c r="AG135" s="14" t="s">
        <v>5</v>
      </c>
      <c r="AH135" s="14" t="s">
        <v>5</v>
      </c>
      <c r="AI135" s="14" t="s">
        <v>5</v>
      </c>
      <c r="AJ135" s="14" t="s">
        <v>5</v>
      </c>
      <c r="AK135" s="14" t="s">
        <v>5</v>
      </c>
      <c r="AL135" s="14" t="s">
        <v>5</v>
      </c>
      <c r="AM135" s="14" t="s">
        <v>5</v>
      </c>
      <c r="AN135" s="14" t="s">
        <v>5</v>
      </c>
      <c r="AO135" s="14" t="s">
        <v>5</v>
      </c>
      <c r="AP135" s="14" t="s">
        <v>5</v>
      </c>
      <c r="AQ135" s="14" t="s">
        <v>5</v>
      </c>
      <c r="AR135" s="14" t="s">
        <v>5</v>
      </c>
      <c r="AS135" s="14" t="s">
        <v>5</v>
      </c>
      <c r="AT135" s="14" t="s">
        <v>5</v>
      </c>
      <c r="AU135" s="14" t="s">
        <v>5</v>
      </c>
      <c r="AV135" s="14" t="s">
        <v>5</v>
      </c>
      <c r="AW135" s="14" t="s">
        <v>5</v>
      </c>
      <c r="AX135" s="14" t="s">
        <v>5</v>
      </c>
      <c r="AY135" s="14" t="s">
        <v>5</v>
      </c>
      <c r="AZ135" s="14" t="s">
        <v>5</v>
      </c>
      <c r="BA135" s="14" t="s">
        <v>5</v>
      </c>
      <c r="BB135" s="26" t="s">
        <v>5</v>
      </c>
      <c r="BC135" s="28">
        <f t="shared" si="6"/>
        <v>0</v>
      </c>
      <c r="BE135" s="13"/>
    </row>
    <row r="136" spans="1:57" ht="15.75" customHeight="1">
      <c r="A136" s="18" t="s">
        <v>12</v>
      </c>
      <c r="B136" s="17" t="s">
        <v>5</v>
      </c>
      <c r="C136" s="14" t="s">
        <v>5</v>
      </c>
      <c r="D136" s="14" t="s">
        <v>5</v>
      </c>
      <c r="E136" s="14" t="s">
        <v>5</v>
      </c>
      <c r="F136" s="14" t="s">
        <v>5</v>
      </c>
      <c r="G136" s="14" t="s">
        <v>5</v>
      </c>
      <c r="H136" s="14" t="s">
        <v>5</v>
      </c>
      <c r="I136" s="14" t="s">
        <v>5</v>
      </c>
      <c r="J136" s="14" t="s">
        <v>5</v>
      </c>
      <c r="K136" s="14" t="s">
        <v>5</v>
      </c>
      <c r="L136" s="14" t="s">
        <v>5</v>
      </c>
      <c r="M136" s="14" t="s">
        <v>5</v>
      </c>
      <c r="N136" s="14" t="s">
        <v>5</v>
      </c>
      <c r="O136" s="14" t="s">
        <v>5</v>
      </c>
      <c r="P136" s="14" t="s">
        <v>5</v>
      </c>
      <c r="Q136" s="14" t="s">
        <v>5</v>
      </c>
      <c r="R136" s="14" t="s">
        <v>5</v>
      </c>
      <c r="S136" s="14" t="s">
        <v>5</v>
      </c>
      <c r="T136" s="14" t="s">
        <v>5</v>
      </c>
      <c r="U136" s="14" t="s">
        <v>5</v>
      </c>
      <c r="V136" s="14" t="s">
        <v>5</v>
      </c>
      <c r="W136" s="14" t="s">
        <v>5</v>
      </c>
      <c r="X136" s="14" t="s">
        <v>5</v>
      </c>
      <c r="Y136" s="14" t="s">
        <v>5</v>
      </c>
      <c r="Z136" s="14" t="s">
        <v>5</v>
      </c>
      <c r="AA136" s="14" t="s">
        <v>5</v>
      </c>
      <c r="AB136" s="14" t="s">
        <v>5</v>
      </c>
      <c r="AC136" s="14" t="s">
        <v>5</v>
      </c>
      <c r="AD136" s="14" t="s">
        <v>5</v>
      </c>
      <c r="AE136" s="14" t="s">
        <v>5</v>
      </c>
      <c r="AF136" s="14" t="s">
        <v>5</v>
      </c>
      <c r="AG136" s="14" t="s">
        <v>5</v>
      </c>
      <c r="AH136" s="14" t="s">
        <v>5</v>
      </c>
      <c r="AI136" s="14" t="s">
        <v>5</v>
      </c>
      <c r="AJ136" s="14" t="s">
        <v>5</v>
      </c>
      <c r="AK136" s="14" t="s">
        <v>5</v>
      </c>
      <c r="AL136" s="14" t="s">
        <v>5</v>
      </c>
      <c r="AM136" s="14" t="s">
        <v>5</v>
      </c>
      <c r="AN136" s="14" t="s">
        <v>5</v>
      </c>
      <c r="AO136" s="14" t="s">
        <v>5</v>
      </c>
      <c r="AP136" s="14" t="s">
        <v>5</v>
      </c>
      <c r="AQ136" s="14" t="s">
        <v>5</v>
      </c>
      <c r="AR136" s="14" t="s">
        <v>5</v>
      </c>
      <c r="AS136" s="14" t="s">
        <v>5</v>
      </c>
      <c r="AT136" s="14" t="s">
        <v>5</v>
      </c>
      <c r="AU136" s="14" t="s">
        <v>5</v>
      </c>
      <c r="AV136" s="14" t="s">
        <v>5</v>
      </c>
      <c r="AW136" s="14" t="s">
        <v>5</v>
      </c>
      <c r="AX136" s="14" t="s">
        <v>5</v>
      </c>
      <c r="AY136" s="14" t="s">
        <v>5</v>
      </c>
      <c r="AZ136" s="14" t="s">
        <v>5</v>
      </c>
      <c r="BA136" s="14" t="s">
        <v>5</v>
      </c>
      <c r="BB136" s="26" t="s">
        <v>5</v>
      </c>
      <c r="BC136" s="28">
        <f t="shared" si="6"/>
        <v>0</v>
      </c>
      <c r="BE136" s="13"/>
    </row>
    <row r="137" spans="1:57" ht="15.75" customHeight="1">
      <c r="A137" s="18" t="s">
        <v>13</v>
      </c>
      <c r="B137" s="17" t="s">
        <v>5</v>
      </c>
      <c r="C137" s="14" t="s">
        <v>5</v>
      </c>
      <c r="D137" s="14" t="s">
        <v>5</v>
      </c>
      <c r="E137" s="14" t="s">
        <v>5</v>
      </c>
      <c r="F137" s="14" t="s">
        <v>5</v>
      </c>
      <c r="G137" s="14" t="s">
        <v>5</v>
      </c>
      <c r="H137" s="14" t="s">
        <v>5</v>
      </c>
      <c r="I137" s="14" t="s">
        <v>5</v>
      </c>
      <c r="J137" s="14" t="s">
        <v>5</v>
      </c>
      <c r="K137" s="14" t="s">
        <v>5</v>
      </c>
      <c r="L137" s="14" t="s">
        <v>5</v>
      </c>
      <c r="M137" s="14" t="s">
        <v>5</v>
      </c>
      <c r="N137" s="14" t="s">
        <v>5</v>
      </c>
      <c r="O137" s="14" t="s">
        <v>5</v>
      </c>
      <c r="P137" s="14" t="s">
        <v>5</v>
      </c>
      <c r="Q137" s="14" t="s">
        <v>5</v>
      </c>
      <c r="R137" s="14" t="s">
        <v>5</v>
      </c>
      <c r="S137" s="14" t="s">
        <v>5</v>
      </c>
      <c r="T137" s="14" t="s">
        <v>5</v>
      </c>
      <c r="U137" s="14" t="s">
        <v>5</v>
      </c>
      <c r="V137" s="14" t="s">
        <v>5</v>
      </c>
      <c r="W137" s="14" t="s">
        <v>5</v>
      </c>
      <c r="X137" s="14" t="s">
        <v>5</v>
      </c>
      <c r="Y137" s="14" t="s">
        <v>5</v>
      </c>
      <c r="Z137" s="14" t="s">
        <v>5</v>
      </c>
      <c r="AA137" s="14" t="s">
        <v>5</v>
      </c>
      <c r="AB137" s="14" t="s">
        <v>5</v>
      </c>
      <c r="AC137" s="14" t="s">
        <v>5</v>
      </c>
      <c r="AD137" s="14" t="s">
        <v>5</v>
      </c>
      <c r="AE137" s="14" t="s">
        <v>5</v>
      </c>
      <c r="AF137" s="14" t="s">
        <v>5</v>
      </c>
      <c r="AG137" s="14" t="s">
        <v>5</v>
      </c>
      <c r="AH137" s="14" t="s">
        <v>5</v>
      </c>
      <c r="AI137" s="14" t="s">
        <v>5</v>
      </c>
      <c r="AJ137" s="14" t="s">
        <v>5</v>
      </c>
      <c r="AK137" s="14" t="s">
        <v>5</v>
      </c>
      <c r="AL137" s="14" t="s">
        <v>5</v>
      </c>
      <c r="AM137" s="14" t="s">
        <v>5</v>
      </c>
      <c r="AN137" s="14" t="s">
        <v>5</v>
      </c>
      <c r="AO137" s="14" t="s">
        <v>5</v>
      </c>
      <c r="AP137" s="14" t="s">
        <v>5</v>
      </c>
      <c r="AQ137" s="14" t="s">
        <v>5</v>
      </c>
      <c r="AR137" s="14" t="s">
        <v>5</v>
      </c>
      <c r="AS137" s="14" t="s">
        <v>5</v>
      </c>
      <c r="AT137" s="14" t="s">
        <v>5</v>
      </c>
      <c r="AU137" s="14" t="s">
        <v>5</v>
      </c>
      <c r="AV137" s="14" t="s">
        <v>5</v>
      </c>
      <c r="AW137" s="14" t="s">
        <v>5</v>
      </c>
      <c r="AX137" s="14" t="s">
        <v>5</v>
      </c>
      <c r="AY137" s="14" t="s">
        <v>5</v>
      </c>
      <c r="AZ137" s="14" t="s">
        <v>5</v>
      </c>
      <c r="BA137" s="14" t="s">
        <v>5</v>
      </c>
      <c r="BB137" s="26" t="s">
        <v>5</v>
      </c>
      <c r="BC137" s="28">
        <f t="shared" si="6"/>
        <v>0</v>
      </c>
      <c r="BE137" s="13"/>
    </row>
    <row r="138" spans="1:57" ht="15.75" customHeight="1">
      <c r="A138" s="18" t="s">
        <v>14</v>
      </c>
      <c r="B138" s="17" t="s">
        <v>5</v>
      </c>
      <c r="C138" s="14" t="s">
        <v>5</v>
      </c>
      <c r="D138" s="14" t="s">
        <v>5</v>
      </c>
      <c r="E138" s="14" t="s">
        <v>5</v>
      </c>
      <c r="F138" s="14" t="s">
        <v>5</v>
      </c>
      <c r="G138" s="14" t="s">
        <v>5</v>
      </c>
      <c r="H138" s="14" t="s">
        <v>5</v>
      </c>
      <c r="I138" s="14" t="s">
        <v>5</v>
      </c>
      <c r="J138" s="14" t="s">
        <v>5</v>
      </c>
      <c r="K138" s="14" t="s">
        <v>5</v>
      </c>
      <c r="L138" s="14" t="s">
        <v>5</v>
      </c>
      <c r="M138" s="14" t="s">
        <v>5</v>
      </c>
      <c r="N138" s="14" t="s">
        <v>5</v>
      </c>
      <c r="O138" s="14" t="s">
        <v>5</v>
      </c>
      <c r="P138" s="14" t="s">
        <v>5</v>
      </c>
      <c r="Q138" s="14" t="s">
        <v>5</v>
      </c>
      <c r="R138" s="14" t="s">
        <v>5</v>
      </c>
      <c r="S138" s="14" t="s">
        <v>5</v>
      </c>
      <c r="T138" s="14" t="s">
        <v>5</v>
      </c>
      <c r="U138" s="14" t="s">
        <v>5</v>
      </c>
      <c r="V138" s="14" t="s">
        <v>5</v>
      </c>
      <c r="W138" s="14" t="s">
        <v>5</v>
      </c>
      <c r="X138" s="14" t="s">
        <v>5</v>
      </c>
      <c r="Y138" s="14" t="s">
        <v>5</v>
      </c>
      <c r="Z138" s="14" t="s">
        <v>5</v>
      </c>
      <c r="AA138" s="14" t="s">
        <v>5</v>
      </c>
      <c r="AB138" s="14" t="s">
        <v>5</v>
      </c>
      <c r="AC138" s="14" t="s">
        <v>5</v>
      </c>
      <c r="AD138" s="14" t="s">
        <v>5</v>
      </c>
      <c r="AE138" s="14" t="s">
        <v>5</v>
      </c>
      <c r="AF138" s="14" t="s">
        <v>5</v>
      </c>
      <c r="AG138" s="14" t="s">
        <v>5</v>
      </c>
      <c r="AH138" s="14" t="s">
        <v>5</v>
      </c>
      <c r="AI138" s="14" t="s">
        <v>5</v>
      </c>
      <c r="AJ138" s="14" t="s">
        <v>5</v>
      </c>
      <c r="AK138" s="14" t="s">
        <v>5</v>
      </c>
      <c r="AL138" s="14" t="s">
        <v>5</v>
      </c>
      <c r="AM138" s="14" t="s">
        <v>5</v>
      </c>
      <c r="AN138" s="14" t="s">
        <v>5</v>
      </c>
      <c r="AO138" s="14" t="s">
        <v>5</v>
      </c>
      <c r="AP138" s="14" t="s">
        <v>5</v>
      </c>
      <c r="AQ138" s="14" t="s">
        <v>5</v>
      </c>
      <c r="AR138" s="14" t="s">
        <v>5</v>
      </c>
      <c r="AS138" s="14" t="s">
        <v>5</v>
      </c>
      <c r="AT138" s="14" t="s">
        <v>5</v>
      </c>
      <c r="AU138" s="14" t="s">
        <v>5</v>
      </c>
      <c r="AV138" s="14" t="s">
        <v>5</v>
      </c>
      <c r="AW138" s="14" t="s">
        <v>5</v>
      </c>
      <c r="AX138" s="14" t="s">
        <v>5</v>
      </c>
      <c r="AY138" s="14" t="s">
        <v>5</v>
      </c>
      <c r="AZ138" s="14" t="s">
        <v>5</v>
      </c>
      <c r="BA138" s="14" t="s">
        <v>5</v>
      </c>
      <c r="BB138" s="26" t="s">
        <v>5</v>
      </c>
      <c r="BC138" s="28">
        <f t="shared" si="6"/>
        <v>0</v>
      </c>
      <c r="BE138" s="13"/>
    </row>
    <row r="139" spans="1:57" ht="15.75" customHeight="1">
      <c r="A139" s="18" t="s">
        <v>15</v>
      </c>
      <c r="B139" s="1" t="s">
        <v>5</v>
      </c>
      <c r="C139" s="1" t="s">
        <v>5</v>
      </c>
      <c r="D139" s="1" t="s">
        <v>5</v>
      </c>
      <c r="E139" s="1" t="s">
        <v>5</v>
      </c>
      <c r="F139" s="1" t="s">
        <v>5</v>
      </c>
      <c r="G139" s="1" t="s">
        <v>5</v>
      </c>
      <c r="H139" s="1" t="s">
        <v>5</v>
      </c>
      <c r="I139" s="1" t="s">
        <v>5</v>
      </c>
      <c r="J139" s="1" t="s">
        <v>5</v>
      </c>
      <c r="K139" s="1" t="s">
        <v>5</v>
      </c>
      <c r="L139" s="1" t="s">
        <v>5</v>
      </c>
      <c r="M139" s="1" t="s">
        <v>5</v>
      </c>
      <c r="N139" s="1" t="s">
        <v>5</v>
      </c>
      <c r="O139" s="1">
        <v>1</v>
      </c>
      <c r="P139" s="1">
        <v>1</v>
      </c>
      <c r="Q139" s="1">
        <v>1</v>
      </c>
      <c r="R139" s="1">
        <v>1</v>
      </c>
      <c r="S139" s="1">
        <v>1</v>
      </c>
      <c r="T139" s="1" t="s">
        <v>5</v>
      </c>
      <c r="U139" s="14" t="s">
        <v>5</v>
      </c>
      <c r="V139" s="14" t="s">
        <v>5</v>
      </c>
      <c r="W139" s="14" t="s">
        <v>5</v>
      </c>
      <c r="X139" s="14" t="s">
        <v>5</v>
      </c>
      <c r="Y139" s="14" t="s">
        <v>5</v>
      </c>
      <c r="Z139" s="14" t="s">
        <v>5</v>
      </c>
      <c r="AA139" s="14" t="s">
        <v>5</v>
      </c>
      <c r="AB139" s="14" t="s">
        <v>5</v>
      </c>
      <c r="AC139" s="14" t="s">
        <v>5</v>
      </c>
      <c r="AD139" s="14" t="s">
        <v>5</v>
      </c>
      <c r="AE139" s="14" t="s">
        <v>5</v>
      </c>
      <c r="AF139" s="14" t="s">
        <v>5</v>
      </c>
      <c r="AG139" s="14" t="s">
        <v>5</v>
      </c>
      <c r="AH139" s="14" t="s">
        <v>5</v>
      </c>
      <c r="AI139" s="14" t="s">
        <v>5</v>
      </c>
      <c r="AJ139" s="14" t="s">
        <v>5</v>
      </c>
      <c r="AK139" s="14" t="s">
        <v>5</v>
      </c>
      <c r="AL139" s="14" t="s">
        <v>5</v>
      </c>
      <c r="AM139" s="14" t="s">
        <v>5</v>
      </c>
      <c r="AN139" s="14" t="s">
        <v>5</v>
      </c>
      <c r="AO139" s="14" t="s">
        <v>5</v>
      </c>
      <c r="AP139" s="14" t="s">
        <v>5</v>
      </c>
      <c r="AQ139" s="14" t="s">
        <v>5</v>
      </c>
      <c r="AR139" s="14" t="s">
        <v>5</v>
      </c>
      <c r="AS139" s="14" t="s">
        <v>5</v>
      </c>
      <c r="AT139" s="14" t="s">
        <v>5</v>
      </c>
      <c r="AU139" s="14" t="s">
        <v>5</v>
      </c>
      <c r="AV139" s="14" t="s">
        <v>5</v>
      </c>
      <c r="AW139" s="14" t="s">
        <v>5</v>
      </c>
      <c r="AX139" s="14" t="s">
        <v>5</v>
      </c>
      <c r="AY139" s="14" t="s">
        <v>5</v>
      </c>
      <c r="AZ139" s="14" t="s">
        <v>5</v>
      </c>
      <c r="BA139" s="14" t="s">
        <v>5</v>
      </c>
      <c r="BB139" s="26" t="s">
        <v>5</v>
      </c>
      <c r="BC139" s="28">
        <f t="shared" si="6"/>
        <v>5</v>
      </c>
      <c r="BE139" s="13"/>
    </row>
    <row r="140" spans="1:57" ht="15.75" customHeight="1">
      <c r="A140" s="18" t="s">
        <v>16</v>
      </c>
      <c r="B140" s="17" t="s">
        <v>5</v>
      </c>
      <c r="C140" s="14" t="s">
        <v>5</v>
      </c>
      <c r="D140" s="14" t="s">
        <v>5</v>
      </c>
      <c r="E140" s="14" t="s">
        <v>5</v>
      </c>
      <c r="F140" s="14" t="s">
        <v>5</v>
      </c>
      <c r="G140" s="14" t="s">
        <v>5</v>
      </c>
      <c r="H140" s="14" t="s">
        <v>5</v>
      </c>
      <c r="I140" s="14" t="s">
        <v>5</v>
      </c>
      <c r="J140" s="14" t="s">
        <v>5</v>
      </c>
      <c r="K140" s="14" t="s">
        <v>5</v>
      </c>
      <c r="L140" s="14" t="s">
        <v>5</v>
      </c>
      <c r="M140" s="14" t="s">
        <v>5</v>
      </c>
      <c r="N140" s="14" t="s">
        <v>5</v>
      </c>
      <c r="O140" s="14" t="s">
        <v>5</v>
      </c>
      <c r="P140" s="14" t="s">
        <v>5</v>
      </c>
      <c r="Q140" s="14" t="s">
        <v>5</v>
      </c>
      <c r="R140" s="14" t="s">
        <v>5</v>
      </c>
      <c r="S140" s="14" t="s">
        <v>5</v>
      </c>
      <c r="T140" s="14" t="s">
        <v>5</v>
      </c>
      <c r="U140" s="14" t="s">
        <v>5</v>
      </c>
      <c r="V140" s="14" t="s">
        <v>5</v>
      </c>
      <c r="W140" s="14" t="s">
        <v>5</v>
      </c>
      <c r="X140" s="14" t="s">
        <v>5</v>
      </c>
      <c r="Y140" s="14" t="s">
        <v>5</v>
      </c>
      <c r="Z140" s="14" t="s">
        <v>5</v>
      </c>
      <c r="AA140" s="14" t="s">
        <v>5</v>
      </c>
      <c r="AB140" s="14" t="s">
        <v>5</v>
      </c>
      <c r="AC140" s="14" t="s">
        <v>5</v>
      </c>
      <c r="AD140" s="14" t="s">
        <v>5</v>
      </c>
      <c r="AE140" s="14" t="s">
        <v>5</v>
      </c>
      <c r="AF140" s="14" t="s">
        <v>5</v>
      </c>
      <c r="AG140" s="14" t="s">
        <v>5</v>
      </c>
      <c r="AH140" s="14" t="s">
        <v>5</v>
      </c>
      <c r="AI140" s="14" t="s">
        <v>5</v>
      </c>
      <c r="AJ140" s="14" t="s">
        <v>5</v>
      </c>
      <c r="AK140" s="14" t="s">
        <v>5</v>
      </c>
      <c r="AL140" s="14" t="s">
        <v>5</v>
      </c>
      <c r="AM140" s="14" t="s">
        <v>5</v>
      </c>
      <c r="AN140" s="14" t="s">
        <v>5</v>
      </c>
      <c r="AO140" s="14" t="s">
        <v>5</v>
      </c>
      <c r="AP140" s="14" t="s">
        <v>5</v>
      </c>
      <c r="AQ140" s="14" t="s">
        <v>5</v>
      </c>
      <c r="AR140" s="14" t="s">
        <v>5</v>
      </c>
      <c r="AS140" s="14" t="s">
        <v>5</v>
      </c>
      <c r="AT140" s="14" t="s">
        <v>5</v>
      </c>
      <c r="AU140" s="14" t="s">
        <v>5</v>
      </c>
      <c r="AV140" s="14" t="s">
        <v>5</v>
      </c>
      <c r="AW140" s="14" t="s">
        <v>5</v>
      </c>
      <c r="AX140" s="14" t="s">
        <v>5</v>
      </c>
      <c r="AY140" s="14" t="s">
        <v>5</v>
      </c>
      <c r="AZ140" s="14" t="s">
        <v>5</v>
      </c>
      <c r="BA140" s="14" t="s">
        <v>5</v>
      </c>
      <c r="BB140" s="26" t="s">
        <v>5</v>
      </c>
      <c r="BC140" s="28">
        <f t="shared" si="6"/>
        <v>0</v>
      </c>
      <c r="BE140" s="13"/>
    </row>
    <row r="141" spans="1:57" ht="15.75" customHeight="1">
      <c r="A141" s="18" t="s">
        <v>17</v>
      </c>
      <c r="B141" s="17" t="s">
        <v>5</v>
      </c>
      <c r="C141" s="14" t="s">
        <v>5</v>
      </c>
      <c r="D141" s="14" t="s">
        <v>5</v>
      </c>
      <c r="E141" s="14" t="s">
        <v>5</v>
      </c>
      <c r="F141" s="14" t="s">
        <v>5</v>
      </c>
      <c r="G141" s="14" t="s">
        <v>5</v>
      </c>
      <c r="H141" s="14" t="s">
        <v>5</v>
      </c>
      <c r="I141" s="14" t="s">
        <v>5</v>
      </c>
      <c r="J141" s="14" t="s">
        <v>5</v>
      </c>
      <c r="K141" s="14" t="s">
        <v>5</v>
      </c>
      <c r="L141" s="14" t="s">
        <v>5</v>
      </c>
      <c r="M141" s="14" t="s">
        <v>5</v>
      </c>
      <c r="N141" s="14" t="s">
        <v>5</v>
      </c>
      <c r="O141" s="14" t="s">
        <v>5</v>
      </c>
      <c r="P141" s="14" t="s">
        <v>5</v>
      </c>
      <c r="Q141" s="14" t="s">
        <v>5</v>
      </c>
      <c r="R141" s="14" t="s">
        <v>5</v>
      </c>
      <c r="S141" s="14" t="s">
        <v>5</v>
      </c>
      <c r="T141" s="14" t="s">
        <v>5</v>
      </c>
      <c r="U141" s="14" t="s">
        <v>5</v>
      </c>
      <c r="V141" s="14" t="s">
        <v>5</v>
      </c>
      <c r="W141" s="14" t="s">
        <v>5</v>
      </c>
      <c r="X141" s="14" t="s">
        <v>5</v>
      </c>
      <c r="Y141" s="14" t="s">
        <v>5</v>
      </c>
      <c r="Z141" s="14" t="s">
        <v>5</v>
      </c>
      <c r="AA141" s="14" t="s">
        <v>5</v>
      </c>
      <c r="AB141" s="14" t="s">
        <v>5</v>
      </c>
      <c r="AC141" s="14" t="s">
        <v>5</v>
      </c>
      <c r="AD141" s="14" t="s">
        <v>5</v>
      </c>
      <c r="AE141" s="14" t="s">
        <v>5</v>
      </c>
      <c r="AF141" s="14" t="s">
        <v>5</v>
      </c>
      <c r="AG141" s="14" t="s">
        <v>5</v>
      </c>
      <c r="AH141" s="14" t="s">
        <v>5</v>
      </c>
      <c r="AI141" s="14" t="s">
        <v>5</v>
      </c>
      <c r="AJ141" s="14" t="s">
        <v>5</v>
      </c>
      <c r="AK141" s="14" t="s">
        <v>5</v>
      </c>
      <c r="AL141" s="14" t="s">
        <v>5</v>
      </c>
      <c r="AM141" s="14" t="s">
        <v>5</v>
      </c>
      <c r="AN141" s="14" t="s">
        <v>5</v>
      </c>
      <c r="AO141" s="14" t="s">
        <v>5</v>
      </c>
      <c r="AP141" s="14" t="s">
        <v>5</v>
      </c>
      <c r="AQ141" s="14" t="s">
        <v>5</v>
      </c>
      <c r="AR141" s="14" t="s">
        <v>5</v>
      </c>
      <c r="AS141" s="14" t="s">
        <v>5</v>
      </c>
      <c r="AT141" s="14" t="s">
        <v>5</v>
      </c>
      <c r="AU141" s="14" t="s">
        <v>5</v>
      </c>
      <c r="AV141" s="14" t="s">
        <v>5</v>
      </c>
      <c r="AW141" s="14" t="s">
        <v>5</v>
      </c>
      <c r="AX141" s="14" t="s">
        <v>5</v>
      </c>
      <c r="AY141" s="14" t="s">
        <v>5</v>
      </c>
      <c r="AZ141" s="14" t="s">
        <v>5</v>
      </c>
      <c r="BA141" s="14" t="s">
        <v>5</v>
      </c>
      <c r="BB141" s="26" t="s">
        <v>5</v>
      </c>
      <c r="BC141" s="28">
        <f t="shared" si="6"/>
        <v>0</v>
      </c>
      <c r="BE141" s="13"/>
    </row>
    <row r="142" spans="1:57" ht="15.75" customHeight="1">
      <c r="A142" s="18" t="s">
        <v>18</v>
      </c>
      <c r="B142" s="17" t="s">
        <v>5</v>
      </c>
      <c r="C142" s="14" t="s">
        <v>5</v>
      </c>
      <c r="D142" s="14" t="s">
        <v>5</v>
      </c>
      <c r="E142" s="14" t="s">
        <v>5</v>
      </c>
      <c r="F142" s="14" t="s">
        <v>5</v>
      </c>
      <c r="G142" s="14" t="s">
        <v>5</v>
      </c>
      <c r="H142" s="14" t="s">
        <v>5</v>
      </c>
      <c r="I142" s="14" t="s">
        <v>5</v>
      </c>
      <c r="J142" s="14" t="s">
        <v>5</v>
      </c>
      <c r="K142" s="14" t="s">
        <v>5</v>
      </c>
      <c r="L142" s="14" t="s">
        <v>5</v>
      </c>
      <c r="M142" s="14" t="s">
        <v>5</v>
      </c>
      <c r="N142" s="14" t="s">
        <v>5</v>
      </c>
      <c r="O142" s="14" t="s">
        <v>5</v>
      </c>
      <c r="P142" s="14" t="s">
        <v>5</v>
      </c>
      <c r="Q142" s="14" t="s">
        <v>5</v>
      </c>
      <c r="R142" s="14" t="s">
        <v>5</v>
      </c>
      <c r="S142" s="14" t="s">
        <v>5</v>
      </c>
      <c r="T142" s="14" t="s">
        <v>5</v>
      </c>
      <c r="U142" s="14" t="s">
        <v>5</v>
      </c>
      <c r="V142" s="14" t="s">
        <v>5</v>
      </c>
      <c r="W142" s="14" t="s">
        <v>5</v>
      </c>
      <c r="X142" s="14" t="s">
        <v>5</v>
      </c>
      <c r="Y142" s="14" t="s">
        <v>5</v>
      </c>
      <c r="Z142" s="14" t="s">
        <v>5</v>
      </c>
      <c r="AA142" s="14" t="s">
        <v>5</v>
      </c>
      <c r="AB142" s="14" t="s">
        <v>5</v>
      </c>
      <c r="AC142" s="14" t="s">
        <v>5</v>
      </c>
      <c r="AD142" s="14" t="s">
        <v>5</v>
      </c>
      <c r="AE142" s="14" t="s">
        <v>5</v>
      </c>
      <c r="AF142" s="14" t="s">
        <v>5</v>
      </c>
      <c r="AG142" s="14" t="s">
        <v>5</v>
      </c>
      <c r="AH142" s="14" t="s">
        <v>5</v>
      </c>
      <c r="AI142" s="14" t="s">
        <v>5</v>
      </c>
      <c r="AJ142" s="14" t="s">
        <v>5</v>
      </c>
      <c r="AK142" s="14" t="s">
        <v>5</v>
      </c>
      <c r="AL142" s="14" t="s">
        <v>5</v>
      </c>
      <c r="AM142" s="14" t="s">
        <v>5</v>
      </c>
      <c r="AN142" s="14" t="s">
        <v>5</v>
      </c>
      <c r="AO142" s="14" t="s">
        <v>5</v>
      </c>
      <c r="AP142" s="14" t="s">
        <v>5</v>
      </c>
      <c r="AQ142" s="14" t="s">
        <v>5</v>
      </c>
      <c r="AR142" s="14" t="s">
        <v>5</v>
      </c>
      <c r="AS142" s="14" t="s">
        <v>5</v>
      </c>
      <c r="AT142" s="14" t="s">
        <v>5</v>
      </c>
      <c r="AU142" s="14" t="s">
        <v>5</v>
      </c>
      <c r="AV142" s="14" t="s">
        <v>5</v>
      </c>
      <c r="AW142" s="14" t="s">
        <v>5</v>
      </c>
      <c r="AX142" s="14" t="s">
        <v>5</v>
      </c>
      <c r="AY142" s="14" t="s">
        <v>5</v>
      </c>
      <c r="AZ142" s="14" t="s">
        <v>5</v>
      </c>
      <c r="BA142" s="14" t="s">
        <v>5</v>
      </c>
      <c r="BB142" s="26" t="s">
        <v>5</v>
      </c>
      <c r="BC142" s="28">
        <f t="shared" si="6"/>
        <v>0</v>
      </c>
      <c r="BE142" s="13"/>
    </row>
    <row r="143" spans="1:57" ht="15.75" customHeight="1">
      <c r="A143" s="18" t="s">
        <v>19</v>
      </c>
      <c r="B143" s="17" t="s">
        <v>5</v>
      </c>
      <c r="C143" s="14" t="s">
        <v>5</v>
      </c>
      <c r="D143" s="14" t="s">
        <v>5</v>
      </c>
      <c r="E143" s="14" t="s">
        <v>5</v>
      </c>
      <c r="F143" s="14" t="s">
        <v>5</v>
      </c>
      <c r="G143" s="14" t="s">
        <v>5</v>
      </c>
      <c r="H143" s="14" t="s">
        <v>5</v>
      </c>
      <c r="I143" s="14" t="s">
        <v>5</v>
      </c>
      <c r="J143" s="14" t="s">
        <v>5</v>
      </c>
      <c r="K143" s="14" t="s">
        <v>5</v>
      </c>
      <c r="L143" s="14" t="s">
        <v>5</v>
      </c>
      <c r="M143" s="14" t="s">
        <v>5</v>
      </c>
      <c r="N143" s="14" t="s">
        <v>5</v>
      </c>
      <c r="O143" s="14" t="s">
        <v>5</v>
      </c>
      <c r="P143" s="14" t="s">
        <v>5</v>
      </c>
      <c r="Q143" s="14" t="s">
        <v>5</v>
      </c>
      <c r="R143" s="14" t="s">
        <v>5</v>
      </c>
      <c r="S143" s="14" t="s">
        <v>5</v>
      </c>
      <c r="T143" s="14" t="s">
        <v>5</v>
      </c>
      <c r="U143" s="14" t="s">
        <v>5</v>
      </c>
      <c r="V143" s="14" t="s">
        <v>5</v>
      </c>
      <c r="W143" s="14" t="s">
        <v>5</v>
      </c>
      <c r="X143" s="14" t="s">
        <v>5</v>
      </c>
      <c r="Y143" s="14" t="s">
        <v>5</v>
      </c>
      <c r="Z143" s="14" t="s">
        <v>5</v>
      </c>
      <c r="AA143" s="14" t="s">
        <v>5</v>
      </c>
      <c r="AB143" s="14" t="s">
        <v>5</v>
      </c>
      <c r="AC143" s="14" t="s">
        <v>5</v>
      </c>
      <c r="AD143" s="14" t="s">
        <v>5</v>
      </c>
      <c r="AE143" s="14" t="s">
        <v>5</v>
      </c>
      <c r="AF143" s="14" t="s">
        <v>5</v>
      </c>
      <c r="AG143" s="14" t="s">
        <v>5</v>
      </c>
      <c r="AH143" s="14" t="s">
        <v>5</v>
      </c>
      <c r="AI143" s="14" t="s">
        <v>5</v>
      </c>
      <c r="AJ143" s="14" t="s">
        <v>5</v>
      </c>
      <c r="AK143" s="14" t="s">
        <v>5</v>
      </c>
      <c r="AL143" s="14" t="s">
        <v>5</v>
      </c>
      <c r="AM143" s="14" t="s">
        <v>5</v>
      </c>
      <c r="AN143" s="14" t="s">
        <v>5</v>
      </c>
      <c r="AO143" s="14" t="s">
        <v>5</v>
      </c>
      <c r="AP143" s="14" t="s">
        <v>5</v>
      </c>
      <c r="AQ143" s="14" t="s">
        <v>5</v>
      </c>
      <c r="AR143" s="14" t="s">
        <v>5</v>
      </c>
      <c r="AS143" s="14" t="s">
        <v>5</v>
      </c>
      <c r="AT143" s="14" t="s">
        <v>5</v>
      </c>
      <c r="AU143" s="14" t="s">
        <v>5</v>
      </c>
      <c r="AV143" s="14" t="s">
        <v>5</v>
      </c>
      <c r="AW143" s="14" t="s">
        <v>5</v>
      </c>
      <c r="AX143" s="14" t="s">
        <v>5</v>
      </c>
      <c r="AY143" s="14" t="s">
        <v>5</v>
      </c>
      <c r="AZ143" s="14" t="s">
        <v>5</v>
      </c>
      <c r="BA143" s="14" t="s">
        <v>5</v>
      </c>
      <c r="BB143" s="26" t="s">
        <v>5</v>
      </c>
      <c r="BC143" s="28">
        <f t="shared" si="6"/>
        <v>0</v>
      </c>
      <c r="BE143" s="13"/>
    </row>
    <row r="144" spans="1:57" ht="15.75" customHeight="1">
      <c r="A144" s="18" t="s">
        <v>20</v>
      </c>
      <c r="B144" s="17" t="s">
        <v>5</v>
      </c>
      <c r="C144" s="14" t="s">
        <v>5</v>
      </c>
      <c r="D144" s="14" t="s">
        <v>5</v>
      </c>
      <c r="E144" s="14" t="s">
        <v>5</v>
      </c>
      <c r="F144" s="14" t="s">
        <v>5</v>
      </c>
      <c r="G144" s="14" t="s">
        <v>5</v>
      </c>
      <c r="H144" s="14" t="s">
        <v>5</v>
      </c>
      <c r="I144" s="14" t="s">
        <v>5</v>
      </c>
      <c r="J144" s="14" t="s">
        <v>5</v>
      </c>
      <c r="K144" s="14" t="s">
        <v>5</v>
      </c>
      <c r="L144" s="14" t="s">
        <v>5</v>
      </c>
      <c r="M144" s="14" t="s">
        <v>5</v>
      </c>
      <c r="N144" s="14" t="s">
        <v>5</v>
      </c>
      <c r="O144" s="14" t="s">
        <v>5</v>
      </c>
      <c r="P144" s="14" t="s">
        <v>5</v>
      </c>
      <c r="Q144" s="14" t="s">
        <v>5</v>
      </c>
      <c r="R144" s="14" t="s">
        <v>5</v>
      </c>
      <c r="S144" s="14" t="s">
        <v>5</v>
      </c>
      <c r="T144" s="14" t="s">
        <v>5</v>
      </c>
      <c r="U144" s="14" t="s">
        <v>5</v>
      </c>
      <c r="V144" s="14" t="s">
        <v>5</v>
      </c>
      <c r="W144" s="14" t="s">
        <v>5</v>
      </c>
      <c r="X144" s="14" t="s">
        <v>5</v>
      </c>
      <c r="Y144" s="14" t="s">
        <v>5</v>
      </c>
      <c r="Z144" s="14" t="s">
        <v>5</v>
      </c>
      <c r="AA144" s="14" t="s">
        <v>5</v>
      </c>
      <c r="AB144" s="14" t="s">
        <v>5</v>
      </c>
      <c r="AC144" s="14" t="s">
        <v>5</v>
      </c>
      <c r="AD144" s="14" t="s">
        <v>5</v>
      </c>
      <c r="AE144" s="14" t="s">
        <v>5</v>
      </c>
      <c r="AF144" s="14" t="s">
        <v>5</v>
      </c>
      <c r="AG144" s="14" t="s">
        <v>5</v>
      </c>
      <c r="AH144" s="14" t="s">
        <v>5</v>
      </c>
      <c r="AI144" s="14" t="s">
        <v>5</v>
      </c>
      <c r="AJ144" s="14" t="s">
        <v>5</v>
      </c>
      <c r="AK144" s="14" t="s">
        <v>5</v>
      </c>
      <c r="AL144" s="14" t="s">
        <v>5</v>
      </c>
      <c r="AM144" s="14" t="s">
        <v>5</v>
      </c>
      <c r="AN144" s="14" t="s">
        <v>5</v>
      </c>
      <c r="AO144" s="14" t="s">
        <v>5</v>
      </c>
      <c r="AP144" s="14" t="s">
        <v>5</v>
      </c>
      <c r="AQ144" s="14" t="s">
        <v>5</v>
      </c>
      <c r="AR144" s="14" t="s">
        <v>5</v>
      </c>
      <c r="AS144" s="14" t="s">
        <v>5</v>
      </c>
      <c r="AT144" s="14" t="s">
        <v>5</v>
      </c>
      <c r="AU144" s="14" t="s">
        <v>5</v>
      </c>
      <c r="AV144" s="14" t="s">
        <v>5</v>
      </c>
      <c r="AW144" s="14" t="s">
        <v>5</v>
      </c>
      <c r="AX144" s="14" t="s">
        <v>5</v>
      </c>
      <c r="AY144" s="14" t="s">
        <v>5</v>
      </c>
      <c r="AZ144" s="14" t="s">
        <v>5</v>
      </c>
      <c r="BA144" s="14" t="s">
        <v>5</v>
      </c>
      <c r="BB144" s="26" t="s">
        <v>5</v>
      </c>
      <c r="BC144" s="28">
        <f t="shared" si="6"/>
        <v>0</v>
      </c>
      <c r="BE144" s="13"/>
    </row>
    <row r="145" spans="1:57" ht="15.75" customHeight="1">
      <c r="A145" s="18" t="s">
        <v>21</v>
      </c>
      <c r="B145" s="17" t="s">
        <v>5</v>
      </c>
      <c r="C145" s="14" t="s">
        <v>5</v>
      </c>
      <c r="D145" s="14" t="s">
        <v>5</v>
      </c>
      <c r="E145" s="14" t="s">
        <v>5</v>
      </c>
      <c r="F145" s="14" t="s">
        <v>5</v>
      </c>
      <c r="G145" s="14" t="s">
        <v>5</v>
      </c>
      <c r="H145" s="14" t="s">
        <v>5</v>
      </c>
      <c r="I145" s="14" t="s">
        <v>5</v>
      </c>
      <c r="J145" s="14" t="s">
        <v>5</v>
      </c>
      <c r="K145" s="14" t="s">
        <v>5</v>
      </c>
      <c r="L145" s="14" t="s">
        <v>5</v>
      </c>
      <c r="M145" s="14" t="s">
        <v>5</v>
      </c>
      <c r="N145" s="14" t="s">
        <v>5</v>
      </c>
      <c r="O145" s="14" t="s">
        <v>5</v>
      </c>
      <c r="P145" s="14" t="s">
        <v>5</v>
      </c>
      <c r="Q145" s="14" t="s">
        <v>5</v>
      </c>
      <c r="R145" s="14" t="s">
        <v>5</v>
      </c>
      <c r="S145" s="14" t="s">
        <v>5</v>
      </c>
      <c r="T145" s="14" t="s">
        <v>5</v>
      </c>
      <c r="U145" s="14" t="s">
        <v>5</v>
      </c>
      <c r="V145" s="14" t="s">
        <v>5</v>
      </c>
      <c r="W145" s="14" t="s">
        <v>5</v>
      </c>
      <c r="X145" s="14" t="s">
        <v>5</v>
      </c>
      <c r="Y145" s="14" t="s">
        <v>5</v>
      </c>
      <c r="Z145" s="14" t="s">
        <v>5</v>
      </c>
      <c r="AA145" s="14" t="s">
        <v>5</v>
      </c>
      <c r="AB145" s="14" t="s">
        <v>5</v>
      </c>
      <c r="AC145" s="14" t="s">
        <v>5</v>
      </c>
      <c r="AD145" s="14" t="s">
        <v>5</v>
      </c>
      <c r="AE145" s="14" t="s">
        <v>5</v>
      </c>
      <c r="AF145" s="14" t="s">
        <v>5</v>
      </c>
      <c r="AG145" s="14" t="s">
        <v>5</v>
      </c>
      <c r="AH145" s="14" t="s">
        <v>5</v>
      </c>
      <c r="AI145" s="14" t="s">
        <v>5</v>
      </c>
      <c r="AJ145" s="14" t="s">
        <v>5</v>
      </c>
      <c r="AK145" s="14" t="s">
        <v>5</v>
      </c>
      <c r="AL145" s="14" t="s">
        <v>5</v>
      </c>
      <c r="AM145" s="14" t="s">
        <v>5</v>
      </c>
      <c r="AN145" s="14" t="s">
        <v>5</v>
      </c>
      <c r="AO145" s="14" t="s">
        <v>5</v>
      </c>
      <c r="AP145" s="14" t="s">
        <v>5</v>
      </c>
      <c r="AQ145" s="14" t="s">
        <v>5</v>
      </c>
      <c r="AR145" s="14" t="s">
        <v>5</v>
      </c>
      <c r="AS145" s="14" t="s">
        <v>5</v>
      </c>
      <c r="AT145" s="14" t="s">
        <v>5</v>
      </c>
      <c r="AU145" s="14" t="s">
        <v>5</v>
      </c>
      <c r="AV145" s="14" t="s">
        <v>5</v>
      </c>
      <c r="AW145" s="14" t="s">
        <v>5</v>
      </c>
      <c r="AX145" s="14" t="s">
        <v>5</v>
      </c>
      <c r="AY145" s="14" t="s">
        <v>5</v>
      </c>
      <c r="AZ145" s="14" t="s">
        <v>5</v>
      </c>
      <c r="BA145" s="14" t="s">
        <v>5</v>
      </c>
      <c r="BB145" s="26" t="s">
        <v>5</v>
      </c>
      <c r="BC145" s="28">
        <f t="shared" si="6"/>
        <v>0</v>
      </c>
      <c r="BE145" s="13"/>
    </row>
    <row r="146" spans="1:57" ht="15.75" customHeight="1" thickBot="1">
      <c r="A146" s="19" t="s">
        <v>22</v>
      </c>
      <c r="B146" s="56" t="s">
        <v>5</v>
      </c>
      <c r="C146" s="105" t="s">
        <v>5</v>
      </c>
      <c r="D146" s="105" t="s">
        <v>5</v>
      </c>
      <c r="E146" s="105" t="s">
        <v>5</v>
      </c>
      <c r="F146" s="53" t="s">
        <v>5</v>
      </c>
      <c r="G146" s="53" t="s">
        <v>5</v>
      </c>
      <c r="H146" s="53" t="s">
        <v>5</v>
      </c>
      <c r="I146" s="53" t="s">
        <v>5</v>
      </c>
      <c r="J146" s="53" t="s">
        <v>5</v>
      </c>
      <c r="K146" s="53" t="s">
        <v>5</v>
      </c>
      <c r="L146" s="53" t="s">
        <v>5</v>
      </c>
      <c r="M146" s="53" t="s">
        <v>5</v>
      </c>
      <c r="N146" s="53" t="s">
        <v>5</v>
      </c>
      <c r="O146" s="53" t="s">
        <v>5</v>
      </c>
      <c r="P146" s="53" t="s">
        <v>5</v>
      </c>
      <c r="Q146" s="53" t="s">
        <v>5</v>
      </c>
      <c r="R146" s="53" t="s">
        <v>5</v>
      </c>
      <c r="S146" s="53" t="s">
        <v>5</v>
      </c>
      <c r="T146" s="53" t="s">
        <v>5</v>
      </c>
      <c r="U146" s="53" t="s">
        <v>5</v>
      </c>
      <c r="V146" s="53" t="s">
        <v>5</v>
      </c>
      <c r="W146" s="53" t="s">
        <v>5</v>
      </c>
      <c r="X146" s="53" t="s">
        <v>5</v>
      </c>
      <c r="Y146" s="53" t="s">
        <v>5</v>
      </c>
      <c r="Z146" s="53" t="s">
        <v>5</v>
      </c>
      <c r="AA146" s="53" t="s">
        <v>5</v>
      </c>
      <c r="AB146" s="53" t="s">
        <v>5</v>
      </c>
      <c r="AC146" s="53" t="s">
        <v>5</v>
      </c>
      <c r="AD146" s="53" t="s">
        <v>5</v>
      </c>
      <c r="AE146" s="53" t="s">
        <v>5</v>
      </c>
      <c r="AF146" s="53" t="s">
        <v>5</v>
      </c>
      <c r="AG146" s="53" t="s">
        <v>5</v>
      </c>
      <c r="AH146" s="53" t="s">
        <v>5</v>
      </c>
      <c r="AI146" s="53" t="s">
        <v>5</v>
      </c>
      <c r="AJ146" s="53" t="s">
        <v>5</v>
      </c>
      <c r="AK146" s="53" t="s">
        <v>5</v>
      </c>
      <c r="AL146" s="53" t="s">
        <v>5</v>
      </c>
      <c r="AM146" s="53" t="s">
        <v>5</v>
      </c>
      <c r="AN146" s="53" t="s">
        <v>5</v>
      </c>
      <c r="AO146" s="53" t="s">
        <v>5</v>
      </c>
      <c r="AP146" s="53" t="s">
        <v>5</v>
      </c>
      <c r="AQ146" s="53" t="s">
        <v>5</v>
      </c>
      <c r="AR146" s="53" t="s">
        <v>5</v>
      </c>
      <c r="AS146" s="53" t="s">
        <v>5</v>
      </c>
      <c r="AT146" s="53" t="s">
        <v>5</v>
      </c>
      <c r="AU146" s="53" t="s">
        <v>5</v>
      </c>
      <c r="AV146" s="53" t="s">
        <v>5</v>
      </c>
      <c r="AW146" s="53" t="s">
        <v>5</v>
      </c>
      <c r="AX146" s="53" t="s">
        <v>5</v>
      </c>
      <c r="AY146" s="53" t="s">
        <v>5</v>
      </c>
      <c r="AZ146" s="53" t="s">
        <v>5</v>
      </c>
      <c r="BA146" s="53" t="s">
        <v>5</v>
      </c>
      <c r="BB146" s="57" t="s">
        <v>5</v>
      </c>
      <c r="BC146" s="28">
        <f t="shared" si="6"/>
        <v>0</v>
      </c>
      <c r="BD146" s="15"/>
      <c r="BE146" s="16"/>
    </row>
    <row r="147" spans="1:57" ht="15.75" customHeight="1" thickBot="1">
      <c r="A147" s="65" t="s">
        <v>3</v>
      </c>
      <c r="B147" s="103">
        <f t="shared" ref="B147:AG147" si="7">SUM(B129:B146)</f>
        <v>0</v>
      </c>
      <c r="C147" s="104">
        <f t="shared" si="7"/>
        <v>0</v>
      </c>
      <c r="D147" s="104">
        <f t="shared" si="7"/>
        <v>0</v>
      </c>
      <c r="E147" s="104">
        <f t="shared" si="7"/>
        <v>0</v>
      </c>
      <c r="F147" s="70">
        <f t="shared" si="7"/>
        <v>0</v>
      </c>
      <c r="G147" s="70">
        <f t="shared" si="7"/>
        <v>0</v>
      </c>
      <c r="H147" s="70">
        <f t="shared" si="7"/>
        <v>0</v>
      </c>
      <c r="I147" s="70">
        <f t="shared" si="7"/>
        <v>0</v>
      </c>
      <c r="J147" s="70">
        <f t="shared" si="7"/>
        <v>0</v>
      </c>
      <c r="K147" s="70">
        <f t="shared" si="7"/>
        <v>0</v>
      </c>
      <c r="L147" s="70">
        <f t="shared" si="7"/>
        <v>0</v>
      </c>
      <c r="M147" s="70">
        <f t="shared" si="7"/>
        <v>1</v>
      </c>
      <c r="N147" s="70">
        <f t="shared" si="7"/>
        <v>0</v>
      </c>
      <c r="O147" s="70">
        <f t="shared" si="7"/>
        <v>1</v>
      </c>
      <c r="P147" s="70">
        <f t="shared" si="7"/>
        <v>2</v>
      </c>
      <c r="Q147" s="70">
        <f t="shared" si="7"/>
        <v>3</v>
      </c>
      <c r="R147" s="70">
        <f t="shared" si="7"/>
        <v>1</v>
      </c>
      <c r="S147" s="70">
        <f t="shared" si="7"/>
        <v>2</v>
      </c>
      <c r="T147" s="70">
        <f t="shared" si="7"/>
        <v>3</v>
      </c>
      <c r="U147" s="70">
        <f t="shared" si="7"/>
        <v>1</v>
      </c>
      <c r="V147" s="70">
        <f t="shared" si="7"/>
        <v>1</v>
      </c>
      <c r="W147" s="70">
        <f t="shared" si="7"/>
        <v>1</v>
      </c>
      <c r="X147" s="70">
        <f t="shared" si="7"/>
        <v>1</v>
      </c>
      <c r="Y147" s="70">
        <f t="shared" si="7"/>
        <v>1</v>
      </c>
      <c r="Z147" s="70">
        <f t="shared" si="7"/>
        <v>0</v>
      </c>
      <c r="AA147" s="70">
        <f t="shared" si="7"/>
        <v>0</v>
      </c>
      <c r="AB147" s="70">
        <f t="shared" si="7"/>
        <v>0</v>
      </c>
      <c r="AC147" s="70">
        <f t="shared" si="7"/>
        <v>0</v>
      </c>
      <c r="AD147" s="70">
        <f t="shared" si="7"/>
        <v>0</v>
      </c>
      <c r="AE147" s="70">
        <f t="shared" si="7"/>
        <v>0</v>
      </c>
      <c r="AF147" s="70">
        <f t="shared" si="7"/>
        <v>0</v>
      </c>
      <c r="AG147" s="70">
        <f t="shared" si="7"/>
        <v>0</v>
      </c>
      <c r="AH147" s="70">
        <f t="shared" ref="AH147:BC147" si="8">SUM(AH129:AH146)</f>
        <v>0</v>
      </c>
      <c r="AI147" s="70">
        <f t="shared" si="8"/>
        <v>0</v>
      </c>
      <c r="AJ147" s="70">
        <f t="shared" si="8"/>
        <v>0</v>
      </c>
      <c r="AK147" s="70">
        <f t="shared" si="8"/>
        <v>0</v>
      </c>
      <c r="AL147" s="70">
        <f t="shared" si="8"/>
        <v>2</v>
      </c>
      <c r="AM147" s="70">
        <f t="shared" si="8"/>
        <v>0</v>
      </c>
      <c r="AN147" s="70">
        <f t="shared" si="8"/>
        <v>0</v>
      </c>
      <c r="AO147" s="70">
        <f t="shared" si="8"/>
        <v>0</v>
      </c>
      <c r="AP147" s="70">
        <f t="shared" si="8"/>
        <v>0</v>
      </c>
      <c r="AQ147" s="70">
        <f t="shared" si="8"/>
        <v>0</v>
      </c>
      <c r="AR147" s="70">
        <f t="shared" si="8"/>
        <v>0</v>
      </c>
      <c r="AS147" s="70">
        <f t="shared" si="8"/>
        <v>0</v>
      </c>
      <c r="AT147" s="70">
        <f t="shared" si="8"/>
        <v>0</v>
      </c>
      <c r="AU147" s="70">
        <f t="shared" si="8"/>
        <v>0</v>
      </c>
      <c r="AV147" s="70">
        <f t="shared" si="8"/>
        <v>0</v>
      </c>
      <c r="AW147" s="70">
        <f t="shared" si="8"/>
        <v>0</v>
      </c>
      <c r="AX147" s="70">
        <f t="shared" si="8"/>
        <v>0</v>
      </c>
      <c r="AY147" s="70">
        <f t="shared" si="8"/>
        <v>0</v>
      </c>
      <c r="AZ147" s="70">
        <f t="shared" si="8"/>
        <v>0</v>
      </c>
      <c r="BA147" s="70">
        <f t="shared" si="8"/>
        <v>0</v>
      </c>
      <c r="BB147" s="70">
        <f t="shared" si="8"/>
        <v>0</v>
      </c>
      <c r="BC147" s="106">
        <f t="shared" si="8"/>
        <v>20</v>
      </c>
      <c r="BD147" s="55"/>
      <c r="BE147" s="55"/>
    </row>
    <row r="148" spans="1:57">
      <c r="A148" s="4" t="s">
        <v>52</v>
      </c>
      <c r="B148" s="54"/>
      <c r="C148" s="55"/>
      <c r="D148" s="55"/>
      <c r="E148" s="55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143"/>
      <c r="Q148" s="143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</row>
    <row r="150" spans="1:57">
      <c r="AW150" s="55"/>
    </row>
    <row r="151" spans="1:57" s="10" customFormat="1">
      <c r="A151" s="9" t="s">
        <v>73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P151" s="136"/>
      <c r="Q151" s="136"/>
      <c r="AW151" s="58"/>
    </row>
    <row r="152" spans="1:57" ht="12" thickBot="1"/>
    <row r="153" spans="1:57" ht="57" thickBot="1">
      <c r="A153" s="40" t="s">
        <v>1</v>
      </c>
      <c r="B153" s="60" t="s">
        <v>40</v>
      </c>
    </row>
    <row r="154" spans="1:57">
      <c r="A154" s="51" t="s">
        <v>4</v>
      </c>
      <c r="B154" s="31">
        <v>2</v>
      </c>
    </row>
    <row r="155" spans="1:57">
      <c r="A155" s="51" t="s">
        <v>6</v>
      </c>
      <c r="B155" s="30">
        <v>18</v>
      </c>
    </row>
    <row r="156" spans="1:57">
      <c r="A156" s="51" t="s">
        <v>7</v>
      </c>
      <c r="B156" s="30">
        <v>19</v>
      </c>
    </row>
    <row r="157" spans="1:57">
      <c r="A157" s="51" t="s">
        <v>8</v>
      </c>
      <c r="B157" s="30">
        <v>4</v>
      </c>
    </row>
    <row r="158" spans="1:57">
      <c r="A158" s="51" t="s">
        <v>9</v>
      </c>
      <c r="B158" s="30">
        <v>5</v>
      </c>
    </row>
    <row r="159" spans="1:57">
      <c r="A159" s="51" t="s">
        <v>10</v>
      </c>
      <c r="B159" s="30">
        <v>4</v>
      </c>
    </row>
    <row r="160" spans="1:57">
      <c r="A160" s="51" t="s">
        <v>11</v>
      </c>
      <c r="B160" s="30">
        <v>11</v>
      </c>
    </row>
    <row r="161" spans="1:17">
      <c r="A161" s="51" t="s">
        <v>12</v>
      </c>
      <c r="B161" s="30">
        <v>3</v>
      </c>
    </row>
    <row r="162" spans="1:17">
      <c r="A162" s="51" t="s">
        <v>13</v>
      </c>
      <c r="B162" s="30">
        <v>2</v>
      </c>
    </row>
    <row r="163" spans="1:17">
      <c r="A163" s="51" t="s">
        <v>14</v>
      </c>
      <c r="B163" s="30">
        <v>4</v>
      </c>
    </row>
    <row r="164" spans="1:17">
      <c r="A164" s="51" t="s">
        <v>15</v>
      </c>
      <c r="B164" s="30">
        <v>10</v>
      </c>
    </row>
    <row r="165" spans="1:17">
      <c r="A165" s="51" t="s">
        <v>16</v>
      </c>
      <c r="B165" s="30">
        <v>3</v>
      </c>
    </row>
    <row r="166" spans="1:17">
      <c r="A166" s="51" t="s">
        <v>17</v>
      </c>
      <c r="B166" s="30">
        <v>1</v>
      </c>
    </row>
    <row r="167" spans="1:17">
      <c r="A167" s="51" t="s">
        <v>18</v>
      </c>
      <c r="B167" s="30">
        <v>1</v>
      </c>
    </row>
    <row r="168" spans="1:17">
      <c r="A168" s="51" t="s">
        <v>19</v>
      </c>
      <c r="B168" s="30">
        <v>1</v>
      </c>
    </row>
    <row r="169" spans="1:17">
      <c r="A169" s="51" t="s">
        <v>20</v>
      </c>
      <c r="B169" s="30">
        <v>3</v>
      </c>
    </row>
    <row r="170" spans="1:17">
      <c r="A170" s="51" t="s">
        <v>21</v>
      </c>
      <c r="B170" s="30">
        <v>5</v>
      </c>
    </row>
    <row r="171" spans="1:17" ht="12" thickBot="1">
      <c r="A171" s="59" t="s">
        <v>22</v>
      </c>
      <c r="B171" s="42">
        <v>1</v>
      </c>
    </row>
    <row r="172" spans="1:17" ht="12" thickBot="1">
      <c r="A172" s="61" t="s">
        <v>34</v>
      </c>
      <c r="B172" s="48">
        <f>SUM(B154:B171)</f>
        <v>97</v>
      </c>
    </row>
    <row r="173" spans="1:17">
      <c r="A173" s="4" t="s">
        <v>52</v>
      </c>
    </row>
    <row r="176" spans="1:17" s="10" customFormat="1">
      <c r="A176" s="9" t="s">
        <v>74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P176" s="136"/>
      <c r="Q176" s="136"/>
    </row>
    <row r="177" spans="1:6" ht="12" thickBot="1"/>
    <row r="178" spans="1:6" ht="23.25" thickBot="1">
      <c r="A178" s="40" t="s">
        <v>35</v>
      </c>
      <c r="B178" s="40" t="s">
        <v>41</v>
      </c>
      <c r="C178" s="40" t="s">
        <v>42</v>
      </c>
      <c r="D178" s="40" t="s">
        <v>38</v>
      </c>
      <c r="E178" s="120" t="s">
        <v>43</v>
      </c>
      <c r="F178" s="121"/>
    </row>
    <row r="179" spans="1:6">
      <c r="A179" s="31">
        <v>1</v>
      </c>
      <c r="B179" s="31" t="s">
        <v>5</v>
      </c>
      <c r="C179" s="31" t="s">
        <v>5</v>
      </c>
      <c r="D179" s="31" t="s">
        <v>5</v>
      </c>
      <c r="E179" s="33" t="s">
        <v>5</v>
      </c>
      <c r="F179" s="62"/>
    </row>
    <row r="180" spans="1:6">
      <c r="A180" s="30">
        <v>2</v>
      </c>
      <c r="B180" s="30" t="s">
        <v>5</v>
      </c>
      <c r="C180" s="30" t="s">
        <v>5</v>
      </c>
      <c r="D180" s="30" t="s">
        <v>5</v>
      </c>
      <c r="E180" s="32" t="s">
        <v>5</v>
      </c>
      <c r="F180" s="63"/>
    </row>
    <row r="181" spans="1:6">
      <c r="A181" s="30">
        <v>3</v>
      </c>
      <c r="B181" s="30" t="s">
        <v>5</v>
      </c>
      <c r="C181" s="30" t="s">
        <v>5</v>
      </c>
      <c r="D181" s="30" t="s">
        <v>5</v>
      </c>
      <c r="E181" s="32" t="s">
        <v>5</v>
      </c>
      <c r="F181" s="63"/>
    </row>
    <row r="182" spans="1:6">
      <c r="A182" s="30">
        <v>4</v>
      </c>
      <c r="B182" s="30" t="s">
        <v>5</v>
      </c>
      <c r="C182" s="30" t="s">
        <v>5</v>
      </c>
      <c r="D182" s="30" t="s">
        <v>5</v>
      </c>
      <c r="E182" s="32" t="s">
        <v>5</v>
      </c>
      <c r="F182" s="63"/>
    </row>
    <row r="183" spans="1:6">
      <c r="A183" s="30">
        <v>5</v>
      </c>
      <c r="B183" s="30" t="s">
        <v>5</v>
      </c>
      <c r="C183" s="30" t="s">
        <v>5</v>
      </c>
      <c r="D183" s="30" t="s">
        <v>5</v>
      </c>
      <c r="E183" s="32" t="s">
        <v>5</v>
      </c>
      <c r="F183" s="63"/>
    </row>
    <row r="184" spans="1:6">
      <c r="A184" s="30">
        <v>6</v>
      </c>
      <c r="B184" s="30" t="s">
        <v>5</v>
      </c>
      <c r="C184" s="30" t="s">
        <v>5</v>
      </c>
      <c r="D184" s="30" t="s">
        <v>5</v>
      </c>
      <c r="E184" s="32" t="s">
        <v>5</v>
      </c>
      <c r="F184" s="63"/>
    </row>
    <row r="185" spans="1:6">
      <c r="A185" s="30">
        <v>7</v>
      </c>
      <c r="B185" s="30" t="s">
        <v>5</v>
      </c>
      <c r="C185" s="30" t="s">
        <v>5</v>
      </c>
      <c r="D185" s="30" t="s">
        <v>5</v>
      </c>
      <c r="E185" s="32" t="s">
        <v>5</v>
      </c>
      <c r="F185" s="63"/>
    </row>
    <row r="186" spans="1:6">
      <c r="A186" s="30">
        <v>8</v>
      </c>
      <c r="B186" s="30" t="s">
        <v>5</v>
      </c>
      <c r="C186" s="30" t="s">
        <v>5</v>
      </c>
      <c r="D186" s="30" t="s">
        <v>5</v>
      </c>
      <c r="E186" s="32" t="s">
        <v>5</v>
      </c>
      <c r="F186" s="63"/>
    </row>
    <row r="187" spans="1:6">
      <c r="A187" s="30">
        <v>9</v>
      </c>
      <c r="B187" s="30" t="s">
        <v>5</v>
      </c>
      <c r="C187" s="30" t="s">
        <v>5</v>
      </c>
      <c r="D187" s="30" t="s">
        <v>5</v>
      </c>
      <c r="E187" s="32" t="s">
        <v>5</v>
      </c>
      <c r="F187" s="63"/>
    </row>
    <row r="188" spans="1:6">
      <c r="A188" s="30">
        <v>10</v>
      </c>
      <c r="B188" s="30" t="s">
        <v>5</v>
      </c>
      <c r="C188" s="30" t="s">
        <v>5</v>
      </c>
      <c r="D188" s="30" t="s">
        <v>5</v>
      </c>
      <c r="E188" s="32" t="s">
        <v>5</v>
      </c>
      <c r="F188" s="63"/>
    </row>
    <row r="189" spans="1:6">
      <c r="A189" s="30">
        <v>11</v>
      </c>
      <c r="B189" s="30" t="s">
        <v>5</v>
      </c>
      <c r="C189" s="30" t="s">
        <v>5</v>
      </c>
      <c r="D189" s="30" t="s">
        <v>5</v>
      </c>
      <c r="E189" s="32" t="s">
        <v>5</v>
      </c>
      <c r="F189" s="63"/>
    </row>
    <row r="190" spans="1:6">
      <c r="A190" s="30">
        <v>12</v>
      </c>
      <c r="B190" s="30">
        <v>1</v>
      </c>
      <c r="C190" s="30">
        <v>0</v>
      </c>
      <c r="D190" s="30">
        <v>0</v>
      </c>
      <c r="E190" s="32" t="s">
        <v>5</v>
      </c>
      <c r="F190" s="63"/>
    </row>
    <row r="191" spans="1:6">
      <c r="A191" s="30">
        <v>13</v>
      </c>
      <c r="B191" s="30" t="s">
        <v>5</v>
      </c>
      <c r="C191" s="30" t="s">
        <v>5</v>
      </c>
      <c r="D191" s="30" t="s">
        <v>5</v>
      </c>
      <c r="E191" s="32" t="s">
        <v>5</v>
      </c>
      <c r="F191" s="63"/>
    </row>
    <row r="192" spans="1:6">
      <c r="A192" s="30">
        <v>14</v>
      </c>
      <c r="B192" s="30">
        <v>1</v>
      </c>
      <c r="C192" s="30">
        <v>0</v>
      </c>
      <c r="D192" s="30">
        <v>0</v>
      </c>
      <c r="E192" s="32">
        <v>0</v>
      </c>
      <c r="F192" s="63"/>
    </row>
    <row r="193" spans="1:6">
      <c r="A193" s="30">
        <v>15</v>
      </c>
      <c r="B193" s="30">
        <v>2</v>
      </c>
      <c r="C193" s="30">
        <v>1</v>
      </c>
      <c r="D193" s="30">
        <v>50</v>
      </c>
      <c r="E193" s="32">
        <v>1</v>
      </c>
      <c r="F193" s="63"/>
    </row>
    <row r="194" spans="1:6">
      <c r="A194" s="30">
        <v>16</v>
      </c>
      <c r="B194" s="30">
        <v>3</v>
      </c>
      <c r="C194" s="30">
        <v>1</v>
      </c>
      <c r="D194" s="30">
        <v>33.33</v>
      </c>
      <c r="E194" s="32">
        <v>1</v>
      </c>
      <c r="F194" s="63"/>
    </row>
    <row r="195" spans="1:6">
      <c r="A195" s="30">
        <v>17</v>
      </c>
      <c r="B195" s="30">
        <v>1</v>
      </c>
      <c r="C195" s="30">
        <v>1</v>
      </c>
      <c r="D195" s="30">
        <v>100</v>
      </c>
      <c r="E195" s="32">
        <v>1</v>
      </c>
      <c r="F195" s="63"/>
    </row>
    <row r="196" spans="1:6">
      <c r="A196" s="30">
        <v>18</v>
      </c>
      <c r="B196" s="30">
        <v>2</v>
      </c>
      <c r="C196" s="30">
        <v>0</v>
      </c>
      <c r="D196" s="30">
        <v>0</v>
      </c>
      <c r="E196" s="32">
        <v>0</v>
      </c>
      <c r="F196" s="63"/>
    </row>
    <row r="197" spans="1:6">
      <c r="A197" s="30">
        <v>19</v>
      </c>
      <c r="B197" s="30">
        <v>3</v>
      </c>
      <c r="C197" s="30">
        <v>0</v>
      </c>
      <c r="D197" s="30">
        <v>0</v>
      </c>
      <c r="E197" s="32">
        <v>0</v>
      </c>
      <c r="F197" s="63"/>
    </row>
    <row r="198" spans="1:6">
      <c r="A198" s="30">
        <v>20</v>
      </c>
      <c r="B198" s="30">
        <v>1</v>
      </c>
      <c r="C198" s="30">
        <v>0</v>
      </c>
      <c r="D198" s="30">
        <v>0</v>
      </c>
      <c r="E198" s="32">
        <v>0</v>
      </c>
      <c r="F198" s="63"/>
    </row>
    <row r="199" spans="1:6">
      <c r="A199" s="30">
        <v>21</v>
      </c>
      <c r="B199" s="30">
        <v>1</v>
      </c>
      <c r="C199" s="30">
        <v>1</v>
      </c>
      <c r="D199" s="30">
        <v>100</v>
      </c>
      <c r="E199" s="32">
        <v>1</v>
      </c>
      <c r="F199" s="63"/>
    </row>
    <row r="200" spans="1:6">
      <c r="A200" s="30">
        <v>22</v>
      </c>
      <c r="B200" s="30">
        <v>1</v>
      </c>
      <c r="C200" s="30">
        <v>0</v>
      </c>
      <c r="D200" s="30">
        <v>0</v>
      </c>
      <c r="E200" s="32">
        <v>0</v>
      </c>
      <c r="F200" s="63"/>
    </row>
    <row r="201" spans="1:6">
      <c r="A201" s="30">
        <v>23</v>
      </c>
      <c r="B201" s="30">
        <v>1</v>
      </c>
      <c r="C201" s="30">
        <v>1</v>
      </c>
      <c r="D201" s="30">
        <v>100</v>
      </c>
      <c r="E201" s="32">
        <v>1</v>
      </c>
      <c r="F201" s="63"/>
    </row>
    <row r="202" spans="1:6">
      <c r="A202" s="30">
        <v>24</v>
      </c>
      <c r="B202" s="30">
        <v>1</v>
      </c>
      <c r="C202" s="30">
        <v>1</v>
      </c>
      <c r="D202" s="30">
        <v>100</v>
      </c>
      <c r="E202" s="32">
        <v>1</v>
      </c>
      <c r="F202" s="63"/>
    </row>
    <row r="203" spans="1:6">
      <c r="A203" s="30">
        <v>25</v>
      </c>
      <c r="B203" s="30" t="s">
        <v>5</v>
      </c>
      <c r="C203" s="30" t="s">
        <v>5</v>
      </c>
      <c r="D203" s="30" t="s">
        <v>5</v>
      </c>
      <c r="E203" s="32" t="s">
        <v>5</v>
      </c>
      <c r="F203" s="63"/>
    </row>
    <row r="204" spans="1:6">
      <c r="A204" s="30">
        <v>26</v>
      </c>
      <c r="B204" s="30" t="s">
        <v>5</v>
      </c>
      <c r="C204" s="30" t="s">
        <v>5</v>
      </c>
      <c r="D204" s="30" t="s">
        <v>5</v>
      </c>
      <c r="E204" s="32" t="s">
        <v>5</v>
      </c>
      <c r="F204" s="64"/>
    </row>
    <row r="205" spans="1:6">
      <c r="A205" s="30">
        <v>27</v>
      </c>
      <c r="B205" s="30" t="s">
        <v>5</v>
      </c>
      <c r="C205" s="30" t="s">
        <v>5</v>
      </c>
      <c r="D205" s="30" t="s">
        <v>5</v>
      </c>
      <c r="E205" s="32" t="s">
        <v>5</v>
      </c>
      <c r="F205" s="63"/>
    </row>
    <row r="206" spans="1:6">
      <c r="A206" s="30">
        <v>28</v>
      </c>
      <c r="B206" s="30" t="s">
        <v>5</v>
      </c>
      <c r="C206" s="30" t="s">
        <v>5</v>
      </c>
      <c r="D206" s="30" t="s">
        <v>5</v>
      </c>
      <c r="E206" s="32" t="s">
        <v>5</v>
      </c>
      <c r="F206" s="63"/>
    </row>
    <row r="207" spans="1:6">
      <c r="A207" s="30">
        <v>29</v>
      </c>
      <c r="B207" s="30" t="s">
        <v>5</v>
      </c>
      <c r="C207" s="30" t="s">
        <v>5</v>
      </c>
      <c r="D207" s="30" t="s">
        <v>5</v>
      </c>
      <c r="E207" s="32" t="s">
        <v>5</v>
      </c>
      <c r="F207" s="63"/>
    </row>
    <row r="208" spans="1:6">
      <c r="A208" s="30">
        <v>30</v>
      </c>
      <c r="B208" s="30" t="s">
        <v>5</v>
      </c>
      <c r="C208" s="30" t="s">
        <v>5</v>
      </c>
      <c r="D208" s="30" t="s">
        <v>5</v>
      </c>
      <c r="E208" s="32" t="s">
        <v>5</v>
      </c>
      <c r="F208" s="63"/>
    </row>
    <row r="209" spans="1:6">
      <c r="A209" s="30">
        <v>31</v>
      </c>
      <c r="B209" s="30" t="s">
        <v>5</v>
      </c>
      <c r="C209" s="30" t="s">
        <v>5</v>
      </c>
      <c r="D209" s="30" t="s">
        <v>5</v>
      </c>
      <c r="E209" s="32" t="s">
        <v>5</v>
      </c>
      <c r="F209" s="63"/>
    </row>
    <row r="210" spans="1:6">
      <c r="A210" s="30">
        <v>32</v>
      </c>
      <c r="B210" s="30" t="s">
        <v>5</v>
      </c>
      <c r="C210" s="30" t="s">
        <v>5</v>
      </c>
      <c r="D210" s="30" t="s">
        <v>5</v>
      </c>
      <c r="E210" s="32" t="s">
        <v>5</v>
      </c>
      <c r="F210" s="63"/>
    </row>
    <row r="211" spans="1:6">
      <c r="A211" s="30">
        <v>33</v>
      </c>
      <c r="B211" s="30" t="s">
        <v>5</v>
      </c>
      <c r="C211" s="30" t="s">
        <v>5</v>
      </c>
      <c r="D211" s="30" t="s">
        <v>5</v>
      </c>
      <c r="E211" s="32" t="s">
        <v>5</v>
      </c>
      <c r="F211" s="63"/>
    </row>
    <row r="212" spans="1:6">
      <c r="A212" s="30">
        <v>34</v>
      </c>
      <c r="B212" s="30" t="s">
        <v>5</v>
      </c>
      <c r="C212" s="30" t="s">
        <v>5</v>
      </c>
      <c r="D212" s="30" t="s">
        <v>5</v>
      </c>
      <c r="E212" s="32" t="s">
        <v>5</v>
      </c>
      <c r="F212" s="63"/>
    </row>
    <row r="213" spans="1:6">
      <c r="A213" s="30">
        <v>35</v>
      </c>
      <c r="B213" s="30" t="s">
        <v>5</v>
      </c>
      <c r="C213" s="30" t="s">
        <v>5</v>
      </c>
      <c r="D213" s="30" t="s">
        <v>5</v>
      </c>
      <c r="E213" s="32" t="s">
        <v>5</v>
      </c>
      <c r="F213" s="63"/>
    </row>
    <row r="214" spans="1:6">
      <c r="A214" s="30">
        <v>36</v>
      </c>
      <c r="B214" s="30" t="s">
        <v>5</v>
      </c>
      <c r="C214" s="30" t="s">
        <v>5</v>
      </c>
      <c r="D214" s="30" t="s">
        <v>5</v>
      </c>
      <c r="E214" s="32" t="s">
        <v>5</v>
      </c>
      <c r="F214" s="63"/>
    </row>
    <row r="215" spans="1:6">
      <c r="A215" s="30">
        <v>37</v>
      </c>
      <c r="B215" s="30">
        <v>2</v>
      </c>
      <c r="C215" s="30">
        <v>2</v>
      </c>
      <c r="D215" s="30">
        <v>100</v>
      </c>
      <c r="E215" s="32">
        <v>2</v>
      </c>
      <c r="F215" s="63"/>
    </row>
    <row r="216" spans="1:6">
      <c r="A216" s="30">
        <v>38</v>
      </c>
      <c r="B216" s="30" t="s">
        <v>5</v>
      </c>
      <c r="C216" s="30" t="s">
        <v>5</v>
      </c>
      <c r="D216" s="30" t="s">
        <v>5</v>
      </c>
      <c r="E216" s="32" t="s">
        <v>5</v>
      </c>
      <c r="F216" s="63"/>
    </row>
    <row r="217" spans="1:6">
      <c r="A217" s="30">
        <v>39</v>
      </c>
      <c r="B217" s="30" t="s">
        <v>5</v>
      </c>
      <c r="C217" s="30" t="s">
        <v>5</v>
      </c>
      <c r="D217" s="30" t="s">
        <v>5</v>
      </c>
      <c r="E217" s="32" t="s">
        <v>5</v>
      </c>
      <c r="F217" s="63"/>
    </row>
    <row r="218" spans="1:6">
      <c r="A218" s="30">
        <v>40</v>
      </c>
      <c r="B218" s="30" t="s">
        <v>5</v>
      </c>
      <c r="C218" s="30" t="s">
        <v>5</v>
      </c>
      <c r="D218" s="30" t="s">
        <v>5</v>
      </c>
      <c r="E218" s="32" t="s">
        <v>5</v>
      </c>
      <c r="F218" s="63"/>
    </row>
    <row r="219" spans="1:6">
      <c r="A219" s="30">
        <v>41</v>
      </c>
      <c r="B219" s="30" t="s">
        <v>5</v>
      </c>
      <c r="C219" s="30" t="s">
        <v>5</v>
      </c>
      <c r="D219" s="30" t="s">
        <v>5</v>
      </c>
      <c r="E219" s="32" t="s">
        <v>5</v>
      </c>
      <c r="F219" s="63"/>
    </row>
    <row r="220" spans="1:6">
      <c r="A220" s="30">
        <v>42</v>
      </c>
      <c r="B220" s="30" t="s">
        <v>5</v>
      </c>
      <c r="C220" s="30" t="s">
        <v>5</v>
      </c>
      <c r="D220" s="30" t="s">
        <v>5</v>
      </c>
      <c r="E220" s="32" t="s">
        <v>5</v>
      </c>
      <c r="F220" s="63"/>
    </row>
    <row r="221" spans="1:6">
      <c r="A221" s="30">
        <v>43</v>
      </c>
      <c r="B221" s="30" t="s">
        <v>5</v>
      </c>
      <c r="C221" s="30" t="s">
        <v>5</v>
      </c>
      <c r="D221" s="30" t="s">
        <v>5</v>
      </c>
      <c r="E221" s="32" t="s">
        <v>5</v>
      </c>
      <c r="F221" s="63"/>
    </row>
    <row r="222" spans="1:6">
      <c r="A222" s="30">
        <v>44</v>
      </c>
      <c r="B222" s="30" t="s">
        <v>5</v>
      </c>
      <c r="C222" s="30" t="s">
        <v>5</v>
      </c>
      <c r="D222" s="30" t="s">
        <v>5</v>
      </c>
      <c r="E222" s="32" t="s">
        <v>5</v>
      </c>
      <c r="F222" s="63"/>
    </row>
    <row r="223" spans="1:6">
      <c r="A223" s="30">
        <v>45</v>
      </c>
      <c r="B223" s="30" t="s">
        <v>5</v>
      </c>
      <c r="C223" s="30" t="s">
        <v>5</v>
      </c>
      <c r="D223" s="30" t="s">
        <v>5</v>
      </c>
      <c r="E223" s="32" t="s">
        <v>5</v>
      </c>
      <c r="F223" s="63"/>
    </row>
    <row r="224" spans="1:6">
      <c r="A224" s="30">
        <v>46</v>
      </c>
      <c r="B224" s="30" t="s">
        <v>5</v>
      </c>
      <c r="C224" s="30" t="s">
        <v>5</v>
      </c>
      <c r="D224" s="30" t="s">
        <v>5</v>
      </c>
      <c r="E224" s="32" t="s">
        <v>5</v>
      </c>
      <c r="F224" s="63"/>
    </row>
    <row r="225" spans="1:55">
      <c r="A225" s="30">
        <v>47</v>
      </c>
      <c r="B225" s="30" t="s">
        <v>5</v>
      </c>
      <c r="C225" s="30" t="s">
        <v>5</v>
      </c>
      <c r="D225" s="30" t="s">
        <v>5</v>
      </c>
      <c r="E225" s="32" t="s">
        <v>5</v>
      </c>
      <c r="F225" s="63"/>
    </row>
    <row r="226" spans="1:55">
      <c r="A226" s="30">
        <v>48</v>
      </c>
      <c r="B226" s="30" t="s">
        <v>5</v>
      </c>
      <c r="C226" s="30" t="s">
        <v>5</v>
      </c>
      <c r="D226" s="30" t="s">
        <v>5</v>
      </c>
      <c r="E226" s="32" t="s">
        <v>5</v>
      </c>
      <c r="F226" s="63"/>
    </row>
    <row r="227" spans="1:55">
      <c r="A227" s="30">
        <v>49</v>
      </c>
      <c r="B227" s="30" t="s">
        <v>5</v>
      </c>
      <c r="C227" s="30" t="s">
        <v>5</v>
      </c>
      <c r="D227" s="30" t="s">
        <v>5</v>
      </c>
      <c r="E227" s="32" t="s">
        <v>5</v>
      </c>
      <c r="F227" s="63"/>
    </row>
    <row r="228" spans="1:55">
      <c r="A228" s="30">
        <v>50</v>
      </c>
      <c r="B228" s="30" t="s">
        <v>5</v>
      </c>
      <c r="C228" s="30" t="s">
        <v>5</v>
      </c>
      <c r="D228" s="30" t="s">
        <v>5</v>
      </c>
      <c r="E228" s="32" t="s">
        <v>5</v>
      </c>
      <c r="F228" s="63"/>
    </row>
    <row r="229" spans="1:55">
      <c r="A229" s="30">
        <v>51</v>
      </c>
      <c r="B229" s="30" t="s">
        <v>5</v>
      </c>
      <c r="C229" s="30" t="s">
        <v>5</v>
      </c>
      <c r="D229" s="30" t="s">
        <v>5</v>
      </c>
      <c r="E229" s="32" t="s">
        <v>5</v>
      </c>
      <c r="F229" s="63"/>
    </row>
    <row r="230" spans="1:55">
      <c r="A230" s="30">
        <v>52</v>
      </c>
      <c r="B230" s="30" t="s">
        <v>5</v>
      </c>
      <c r="C230" s="30" t="s">
        <v>5</v>
      </c>
      <c r="D230" s="30" t="s">
        <v>5</v>
      </c>
      <c r="E230" s="32" t="s">
        <v>5</v>
      </c>
      <c r="F230" s="63"/>
    </row>
    <row r="231" spans="1:55" ht="12" thickBot="1">
      <c r="A231" s="42">
        <v>53</v>
      </c>
      <c r="B231" s="42" t="s">
        <v>5</v>
      </c>
      <c r="C231" s="42" t="s">
        <v>5</v>
      </c>
      <c r="D231" s="42" t="s">
        <v>5</v>
      </c>
      <c r="E231" s="43" t="s">
        <v>5</v>
      </c>
      <c r="F231" s="72"/>
    </row>
    <row r="232" spans="1:55" ht="12" thickBot="1">
      <c r="A232" s="50" t="s">
        <v>34</v>
      </c>
      <c r="B232" s="48">
        <f>SUM(B179:B231)</f>
        <v>20</v>
      </c>
      <c r="C232" s="48">
        <f>SUM(C179:C231)</f>
        <v>8</v>
      </c>
      <c r="D232" s="114">
        <f>C232*100/B232</f>
        <v>40</v>
      </c>
      <c r="E232" s="71">
        <f>SUM(E179:E231)</f>
        <v>8</v>
      </c>
      <c r="F232" s="73"/>
    </row>
    <row r="233" spans="1:55">
      <c r="A233" s="4" t="s">
        <v>52</v>
      </c>
    </row>
    <row r="236" spans="1:55" s="10" customFormat="1">
      <c r="A236" s="9" t="s">
        <v>75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P236" s="136"/>
      <c r="Q236" s="136"/>
    </row>
    <row r="238" spans="1:55" s="11" customFormat="1" ht="12" thickBot="1">
      <c r="A238" s="74"/>
      <c r="P238" s="75"/>
      <c r="Q238" s="75"/>
      <c r="BC238" s="75"/>
    </row>
    <row r="239" spans="1:55" s="11" customFormat="1" ht="12" thickBot="1">
      <c r="A239" s="76" t="s">
        <v>54</v>
      </c>
      <c r="B239" s="77"/>
      <c r="C239" s="78"/>
      <c r="D239" s="78" t="s">
        <v>23</v>
      </c>
      <c r="E239" s="78"/>
      <c r="F239" s="78"/>
      <c r="G239" s="79"/>
      <c r="H239" s="77"/>
      <c r="I239" s="78"/>
      <c r="J239" s="78" t="s">
        <v>55</v>
      </c>
      <c r="K239" s="77"/>
      <c r="L239" s="79"/>
      <c r="P239" s="75"/>
      <c r="Q239" s="75"/>
      <c r="BC239" s="75"/>
    </row>
    <row r="240" spans="1:55" s="11" customFormat="1" ht="12" thickBot="1">
      <c r="A240" s="80" t="s">
        <v>56</v>
      </c>
      <c r="B240" s="81" t="s">
        <v>57</v>
      </c>
      <c r="C240" s="81" t="s">
        <v>58</v>
      </c>
      <c r="D240" s="82" t="s">
        <v>59</v>
      </c>
      <c r="E240" s="81" t="s">
        <v>60</v>
      </c>
      <c r="F240" s="82" t="s">
        <v>30</v>
      </c>
      <c r="G240" s="81" t="s">
        <v>3</v>
      </c>
      <c r="H240" s="81" t="s">
        <v>31</v>
      </c>
      <c r="I240" s="83" t="s">
        <v>32</v>
      </c>
      <c r="J240" s="81" t="s">
        <v>33</v>
      </c>
      <c r="K240" s="81" t="s">
        <v>30</v>
      </c>
      <c r="L240" s="84" t="s">
        <v>3</v>
      </c>
      <c r="P240" s="75"/>
      <c r="Q240" s="75"/>
      <c r="BC240" s="75"/>
    </row>
    <row r="241" spans="1:55" s="11" customFormat="1">
      <c r="A241" s="9" t="s">
        <v>61</v>
      </c>
      <c r="B241" s="85">
        <f>SUM(B17:B29)</f>
        <v>192</v>
      </c>
      <c r="C241" s="86">
        <f t="shared" ref="C241:L241" si="9">SUM(C17:C29)</f>
        <v>607</v>
      </c>
      <c r="D241" s="86">
        <f t="shared" si="9"/>
        <v>382</v>
      </c>
      <c r="E241" s="86">
        <f t="shared" si="9"/>
        <v>2982</v>
      </c>
      <c r="F241" s="87">
        <f t="shared" si="9"/>
        <v>2</v>
      </c>
      <c r="G241" s="86">
        <f t="shared" si="9"/>
        <v>4165</v>
      </c>
      <c r="H241" s="88">
        <f t="shared" si="9"/>
        <v>1728</v>
      </c>
      <c r="I241" s="86">
        <f t="shared" si="9"/>
        <v>1667</v>
      </c>
      <c r="J241" s="86">
        <f t="shared" si="9"/>
        <v>770</v>
      </c>
      <c r="K241" s="86">
        <f t="shared" si="9"/>
        <v>0</v>
      </c>
      <c r="L241" s="89">
        <f t="shared" si="9"/>
        <v>4165</v>
      </c>
      <c r="P241" s="75"/>
      <c r="Q241" s="75"/>
      <c r="BC241" s="75"/>
    </row>
    <row r="242" spans="1:55" s="11" customFormat="1">
      <c r="A242" s="9" t="s">
        <v>62</v>
      </c>
      <c r="B242" s="85">
        <f>SUM(B30:B42)</f>
        <v>227</v>
      </c>
      <c r="C242" s="86">
        <f t="shared" ref="C242:L242" si="10">SUM(C30:C42)</f>
        <v>979</v>
      </c>
      <c r="D242" s="86">
        <f t="shared" si="10"/>
        <v>564</v>
      </c>
      <c r="E242" s="86">
        <f t="shared" si="10"/>
        <v>5041</v>
      </c>
      <c r="F242" s="90">
        <f t="shared" si="10"/>
        <v>12</v>
      </c>
      <c r="G242" s="91">
        <f t="shared" si="10"/>
        <v>6823</v>
      </c>
      <c r="H242" s="85">
        <f t="shared" si="10"/>
        <v>2675</v>
      </c>
      <c r="I242" s="86">
        <f t="shared" si="10"/>
        <v>3449</v>
      </c>
      <c r="J242" s="86">
        <f t="shared" si="10"/>
        <v>691</v>
      </c>
      <c r="K242" s="90">
        <f t="shared" si="10"/>
        <v>8</v>
      </c>
      <c r="L242" s="91">
        <f t="shared" si="10"/>
        <v>6823</v>
      </c>
      <c r="P242" s="75"/>
      <c r="Q242" s="75"/>
      <c r="BC242" s="75"/>
    </row>
    <row r="243" spans="1:55" s="11" customFormat="1">
      <c r="A243" s="9" t="s">
        <v>63</v>
      </c>
      <c r="B243" s="85">
        <f>SUM(B43:B55)</f>
        <v>143</v>
      </c>
      <c r="C243" s="86">
        <f t="shared" ref="C243:L243" si="11">SUM(C43:C55)</f>
        <v>720</v>
      </c>
      <c r="D243" s="86">
        <f t="shared" si="11"/>
        <v>456</v>
      </c>
      <c r="E243" s="86">
        <f t="shared" si="11"/>
        <v>3168</v>
      </c>
      <c r="F243" s="90">
        <f t="shared" si="11"/>
        <v>0</v>
      </c>
      <c r="G243" s="91">
        <f t="shared" si="11"/>
        <v>4487</v>
      </c>
      <c r="H243" s="85">
        <f t="shared" si="11"/>
        <v>2099</v>
      </c>
      <c r="I243" s="86">
        <f t="shared" si="11"/>
        <v>1646</v>
      </c>
      <c r="J243" s="86">
        <f t="shared" si="11"/>
        <v>742</v>
      </c>
      <c r="K243" s="90">
        <f t="shared" si="11"/>
        <v>0</v>
      </c>
      <c r="L243" s="91">
        <f t="shared" si="11"/>
        <v>4487</v>
      </c>
      <c r="P243" s="75"/>
      <c r="Q243" s="75"/>
      <c r="BC243" s="75"/>
    </row>
    <row r="244" spans="1:55" s="11" customFormat="1" ht="12" thickBot="1">
      <c r="A244" s="9" t="s">
        <v>64</v>
      </c>
      <c r="B244" s="92">
        <f t="shared" ref="B244:L244" si="12">SUM(B56:B69)</f>
        <v>222</v>
      </c>
      <c r="C244" s="86">
        <f t="shared" si="12"/>
        <v>1038</v>
      </c>
      <c r="D244" s="86">
        <f t="shared" si="12"/>
        <v>690</v>
      </c>
      <c r="E244" s="86">
        <f t="shared" si="12"/>
        <v>3462</v>
      </c>
      <c r="F244" s="93">
        <f t="shared" si="12"/>
        <v>0</v>
      </c>
      <c r="G244" s="94">
        <f t="shared" si="12"/>
        <v>5412</v>
      </c>
      <c r="H244" s="92">
        <f t="shared" si="12"/>
        <v>1878</v>
      </c>
      <c r="I244" s="86">
        <f t="shared" si="12"/>
        <v>3031</v>
      </c>
      <c r="J244" s="86">
        <f t="shared" si="12"/>
        <v>503</v>
      </c>
      <c r="K244" s="93">
        <f t="shared" si="12"/>
        <v>0</v>
      </c>
      <c r="L244" s="94">
        <f t="shared" si="12"/>
        <v>5412</v>
      </c>
      <c r="P244" s="75"/>
      <c r="Q244" s="75"/>
      <c r="BC244" s="75"/>
    </row>
    <row r="245" spans="1:55" s="11" customFormat="1" ht="12" thickBot="1">
      <c r="A245" s="95" t="s">
        <v>65</v>
      </c>
      <c r="B245" s="92">
        <f>SUM(B241:B244)</f>
        <v>784</v>
      </c>
      <c r="C245" s="96">
        <f t="shared" ref="C245:L245" si="13">SUM(C241:C244)</f>
        <v>3344</v>
      </c>
      <c r="D245" s="96">
        <f t="shared" si="13"/>
        <v>2092</v>
      </c>
      <c r="E245" s="97">
        <f t="shared" si="13"/>
        <v>14653</v>
      </c>
      <c r="F245" s="96">
        <f t="shared" si="13"/>
        <v>14</v>
      </c>
      <c r="G245" s="96">
        <f>SUM(G241:G244)</f>
        <v>20887</v>
      </c>
      <c r="H245" s="96">
        <f t="shared" si="13"/>
        <v>8380</v>
      </c>
      <c r="I245" s="96">
        <f t="shared" si="13"/>
        <v>9793</v>
      </c>
      <c r="J245" s="97">
        <f t="shared" si="13"/>
        <v>2706</v>
      </c>
      <c r="K245" s="96">
        <f t="shared" si="13"/>
        <v>8</v>
      </c>
      <c r="L245" s="97">
        <f t="shared" si="13"/>
        <v>20887</v>
      </c>
      <c r="P245" s="75"/>
      <c r="Q245" s="75"/>
      <c r="BC245" s="75"/>
    </row>
    <row r="246" spans="1:55" s="11" customFormat="1">
      <c r="A246" s="98" t="s">
        <v>52</v>
      </c>
      <c r="P246" s="75"/>
      <c r="Q246" s="75"/>
      <c r="BC246" s="75"/>
    </row>
    <row r="247" spans="1:55" s="11" customFormat="1">
      <c r="A247" s="74"/>
      <c r="P247" s="75"/>
      <c r="Q247" s="75"/>
      <c r="BC247" s="75"/>
    </row>
    <row r="248" spans="1:55">
      <c r="A248" s="11" t="s">
        <v>76</v>
      </c>
    </row>
  </sheetData>
  <mergeCells count="18">
    <mergeCell ref="P15:P16"/>
    <mergeCell ref="Q15:Q16"/>
    <mergeCell ref="A11:B11"/>
    <mergeCell ref="A15:A16"/>
    <mergeCell ref="B15:G15"/>
    <mergeCell ref="H15:L15"/>
    <mergeCell ref="N15:N16"/>
    <mergeCell ref="O15:O16"/>
    <mergeCell ref="M15:M16"/>
    <mergeCell ref="A127:A128"/>
    <mergeCell ref="B127:BD127"/>
    <mergeCell ref="E178:F178"/>
    <mergeCell ref="A76:A77"/>
    <mergeCell ref="B76:G76"/>
    <mergeCell ref="H76:L76"/>
    <mergeCell ref="M76:M77"/>
    <mergeCell ref="A100:BE100"/>
    <mergeCell ref="B101:BD101"/>
  </mergeCells>
  <phoneticPr fontId="13" type="noConversion"/>
  <hyperlinks>
    <hyperlink ref="B8" r:id="rId1" display="mailto:dvhidri@saude.sp.gov.br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 14 BARRETOS CONSOL 2012</vt:lpstr>
      <vt:lpstr>Graf1 Mun SE</vt:lpstr>
      <vt:lpstr>Graf2 Mun SE</vt:lpstr>
      <vt:lpstr>Graf3 Mun SE</vt:lpstr>
      <vt:lpstr>Graf4 Trimestre FET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mcarla</cp:lastModifiedBy>
  <cp:lastPrinted>2012-05-31T16:14:23Z</cp:lastPrinted>
  <dcterms:created xsi:type="dcterms:W3CDTF">2010-03-02T19:40:11Z</dcterms:created>
  <dcterms:modified xsi:type="dcterms:W3CDTF">2013-06-28T14:47:36Z</dcterms:modified>
</cp:coreProperties>
</file>