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Geral" sheetId="1" r:id="rId1"/>
  </sheets>
  <definedNames>
    <definedName name="_xlnm.Print_Area" localSheetId="0">'Geral'!$A$1:$F$227</definedName>
    <definedName name="_xlnm.Print_Titles" localSheetId="0">'Geral'!$3:$7</definedName>
  </definedNames>
  <calcPr fullCalcOnLoad="1"/>
</workbook>
</file>

<file path=xl/sharedStrings.xml><?xml version="1.0" encoding="utf-8"?>
<sst xmlns="http://schemas.openxmlformats.org/spreadsheetml/2006/main" count="423" uniqueCount="251">
  <si>
    <t>HOSPITAIS</t>
  </si>
  <si>
    <t>AR-CONDICIONADO</t>
  </si>
  <si>
    <t>Torre de Resfriamento</t>
  </si>
  <si>
    <t>Ano de Fabricação</t>
  </si>
  <si>
    <t>Marca</t>
  </si>
  <si>
    <t>REDE DE GASES MEDICINAIS</t>
  </si>
  <si>
    <t>Contratada</t>
  </si>
  <si>
    <t>ELÉTRICA</t>
  </si>
  <si>
    <t>HIDRÁULICA</t>
  </si>
  <si>
    <t>Bombas de recalque</t>
  </si>
  <si>
    <t>GERAL</t>
  </si>
  <si>
    <t>Área Construída</t>
  </si>
  <si>
    <t>Área do Terreno</t>
  </si>
  <si>
    <t xml:space="preserve">nº leitos ativos </t>
  </si>
  <si>
    <t xml:space="preserve">Construído em </t>
  </si>
  <si>
    <t>Tipo de Hospital (atendimento)</t>
  </si>
  <si>
    <t xml:space="preserve">Bombas </t>
  </si>
  <si>
    <t xml:space="preserve"> - condensação</t>
  </si>
  <si>
    <t xml:space="preserve"> - água gelada</t>
  </si>
  <si>
    <t>SISTEMAS E EQUIPAMENTOS</t>
  </si>
  <si>
    <t>Vazão (kg/h)</t>
  </si>
  <si>
    <t>Vácuo máx (pol Hg)</t>
  </si>
  <si>
    <t xml:space="preserve">Gases/Recipiente </t>
  </si>
  <si>
    <t>Cabine de entrada</t>
  </si>
  <si>
    <t>Cabine de transformação</t>
  </si>
  <si>
    <t>Disjuntores - PVO</t>
  </si>
  <si>
    <t>Grupo Gerador (kVA)</t>
  </si>
  <si>
    <t>Chaves seccionadoras 15 kV</t>
  </si>
  <si>
    <t>Bombas de Incêndio (princ + jockey)</t>
  </si>
  <si>
    <t>Rampas</t>
  </si>
  <si>
    <t>Alarmes</t>
  </si>
  <si>
    <t>ACJ - Aparelho Compacto de Janela</t>
  </si>
  <si>
    <t>Splits</t>
  </si>
  <si>
    <t>AQUECEDORES</t>
  </si>
  <si>
    <t>Reforma</t>
  </si>
  <si>
    <t>Potência Térmica (kcal/h)</t>
  </si>
  <si>
    <t xml:space="preserve">SISTEMA DE VÁCUO </t>
  </si>
  <si>
    <t>Bomba - Marca/Modelo</t>
  </si>
  <si>
    <t>Rede Vácuo</t>
  </si>
  <si>
    <t>Rede de O²/N²O</t>
  </si>
  <si>
    <t>Quadros de Transferência</t>
  </si>
  <si>
    <t>No Break/Estabilizadores/ Retificadores Centrais</t>
  </si>
  <si>
    <t>Painéis Gerais de MT</t>
  </si>
  <si>
    <t>Painéis Gerais de BT</t>
  </si>
  <si>
    <t>Quadros de Distribuição em BT</t>
  </si>
  <si>
    <t>Caixas d´água</t>
  </si>
  <si>
    <t>Extintores</t>
  </si>
  <si>
    <t>COMBATE A INCÊNDIO</t>
  </si>
  <si>
    <t xml:space="preserve"> - Água pressurizada</t>
  </si>
  <si>
    <t xml:space="preserve"> - Pó químico</t>
  </si>
  <si>
    <t xml:space="preserve"> - CO²</t>
  </si>
  <si>
    <t>CÂMARAS FRIGORÍFICAS</t>
  </si>
  <si>
    <t>Quantidade/Tipo</t>
  </si>
  <si>
    <t xml:space="preserve">Potência </t>
  </si>
  <si>
    <t>SISTEMA DE AR COMPRIMIDO</t>
  </si>
  <si>
    <t>Rede de Ar Comprimido</t>
  </si>
  <si>
    <t>Hidrantes</t>
  </si>
  <si>
    <t>Sanitários</t>
  </si>
  <si>
    <t>Hidrômetros</t>
  </si>
  <si>
    <t>COBERTURAS</t>
  </si>
  <si>
    <t>Caixas de Inspeção</t>
  </si>
  <si>
    <t xml:space="preserve"> - Caixas de Gordura</t>
  </si>
  <si>
    <t xml:space="preserve"> - Caixas de Esgoto</t>
  </si>
  <si>
    <t xml:space="preserve"> - Caixas de Água Pluvial</t>
  </si>
  <si>
    <t>Cortinas de Ar</t>
  </si>
  <si>
    <t>Bomba de Água Quente</t>
  </si>
  <si>
    <t>-</t>
  </si>
  <si>
    <t>Reservatório Inferior  - Capacidade (L)</t>
  </si>
  <si>
    <t>Reservatório Superior  - Capacidade (L)</t>
  </si>
  <si>
    <t>Telhados m² e qntd</t>
  </si>
  <si>
    <t>Lajes m² e qntd</t>
  </si>
  <si>
    <t>Rede de Dutos (m)</t>
  </si>
  <si>
    <t>Self Contained</t>
  </si>
  <si>
    <t>BI-Splits</t>
  </si>
  <si>
    <t>TRI- Splits</t>
  </si>
  <si>
    <t>Quadro Ar condicionado</t>
  </si>
  <si>
    <t xml:space="preserve">T.B.E Tratamento com bactericida unid. Evaporadora/Bandeja Condensado </t>
  </si>
  <si>
    <t>T.A.G.C (tratamento d'água chiller's)</t>
  </si>
  <si>
    <t>T.A.T.R (tratamento d'água torre resf.)</t>
  </si>
  <si>
    <t>A.M (Avaliação microbiologica água e biofilme da bandeja de condensado ambientes especiais)</t>
  </si>
  <si>
    <t>Q.A.I (Qualidade do ar interno ambientes especiais)</t>
  </si>
  <si>
    <t>Rede de distribuição</t>
  </si>
  <si>
    <t xml:space="preserve">SPDA ( Grau de proteção II - Hospitais ) </t>
  </si>
  <si>
    <t>Espuma</t>
  </si>
  <si>
    <t>Central de Alarme</t>
  </si>
  <si>
    <t>Portas Corta Fogo</t>
  </si>
  <si>
    <t>CHAMADA DE ENFERMAGEM</t>
  </si>
  <si>
    <t>Centrais</t>
  </si>
  <si>
    <t xml:space="preserve">Sinalização de porta </t>
  </si>
  <si>
    <t>Pontos de chamada</t>
  </si>
  <si>
    <t>Ocupação Pessoas</t>
  </si>
  <si>
    <t>Capacidade (kg)</t>
  </si>
  <si>
    <t>Nº de paradas</t>
  </si>
  <si>
    <t>Exaustores / Ventiladores</t>
  </si>
  <si>
    <t>Pontos de Consumo</t>
  </si>
  <si>
    <t>Quadri-Splits</t>
  </si>
  <si>
    <t>MIPAL</t>
  </si>
  <si>
    <t>CALDEIRAS</t>
  </si>
  <si>
    <t>Quantidade/Tipo de Caldeira</t>
  </si>
  <si>
    <t>Potência térmica (kcal/h)</t>
  </si>
  <si>
    <t>Rede de Vapor</t>
  </si>
  <si>
    <t>T.A.C (tratamento d'água caldeira)</t>
  </si>
  <si>
    <t>Bomba de Alimentação Caldeira</t>
  </si>
  <si>
    <t>Quantidade:</t>
  </si>
  <si>
    <t>Chiller (analógico/micro-proc.) Potência</t>
  </si>
  <si>
    <t>Geral</t>
  </si>
  <si>
    <t>Ambulatorial</t>
  </si>
  <si>
    <t>Modelo</t>
  </si>
  <si>
    <t xml:space="preserve">ELEVADORES / MONTA CARGA </t>
  </si>
  <si>
    <t>Psiquiátrico</t>
  </si>
  <si>
    <t>MANUTENÇÃO PREDIAL DE HOSPITAIS - MÓDULO SUL II - FOLHA DE DADOS</t>
  </si>
  <si>
    <t>IPIRANGA</t>
  </si>
  <si>
    <t>HELIÓPOLIS</t>
  </si>
  <si>
    <t>CAISM</t>
  </si>
  <si>
    <t>CRT AIDS</t>
  </si>
  <si>
    <t>1837/12</t>
  </si>
  <si>
    <t>8169/28</t>
  </si>
  <si>
    <t>2237/13</t>
  </si>
  <si>
    <t>2258/18</t>
  </si>
  <si>
    <t>917/9</t>
  </si>
  <si>
    <t>555/14</t>
  </si>
  <si>
    <t xml:space="preserve">Fan-coil (unid) / Fancolete </t>
  </si>
  <si>
    <t>5 / Mortuária_cozinha</t>
  </si>
  <si>
    <t>1520 Kcal/h</t>
  </si>
  <si>
    <t>1,75 KW / 1,3 KW</t>
  </si>
  <si>
    <t>ASSISTHERM</t>
  </si>
  <si>
    <t>ECAL</t>
  </si>
  <si>
    <t>625 Kcal/min</t>
  </si>
  <si>
    <t>150 Kcal</t>
  </si>
  <si>
    <t>2 / Gás Natural</t>
  </si>
  <si>
    <t>ATEC</t>
  </si>
  <si>
    <t>sim</t>
  </si>
  <si>
    <t>4 x 3CV</t>
  </si>
  <si>
    <t>1 / locação Air Liquid</t>
  </si>
  <si>
    <t xml:space="preserve">1 / locação Linde </t>
  </si>
  <si>
    <t>1 / MODULO KOHLBACH</t>
  </si>
  <si>
    <t>240m3/h</t>
  </si>
  <si>
    <t>1 x locação Air Liquid</t>
  </si>
  <si>
    <t>1 / locação Linde</t>
  </si>
  <si>
    <t>Air Liquid</t>
  </si>
  <si>
    <t>Linde</t>
  </si>
  <si>
    <t>Air Liquide</t>
  </si>
  <si>
    <t>5 (O2)</t>
  </si>
  <si>
    <t>Oxigênio  (Cilindros)</t>
  </si>
  <si>
    <t>1 x 13,8 Kv</t>
  </si>
  <si>
    <t>1 X 54 kva</t>
  </si>
  <si>
    <t>1 x 300 KVA</t>
  </si>
  <si>
    <t>1 x 165 m3 + 1 x 135 m3</t>
  </si>
  <si>
    <t>1 X 288M3, 2 X 195M3, 3 X 13M3</t>
  </si>
  <si>
    <t>2 x 92m3</t>
  </si>
  <si>
    <t>2 x 50 m3</t>
  </si>
  <si>
    <t>2 x 60m3 + 2 x 22m3</t>
  </si>
  <si>
    <t>2 X 80M3, 2 X 07M3, 1 X 13M3, 1 X 6M3</t>
  </si>
  <si>
    <t>1 X 48M3, 1 X 40M3, 1 X 17M3</t>
  </si>
  <si>
    <t>1 x 20 m3, 1 x 38m3</t>
  </si>
  <si>
    <t>1 X REUSO x 96 M3</t>
  </si>
  <si>
    <t>36 x 1000 l</t>
  </si>
  <si>
    <t>4 x 1 m3</t>
  </si>
  <si>
    <t>7 x 26 CV</t>
  </si>
  <si>
    <t>4x1cv / 2x5cv</t>
  </si>
  <si>
    <t>1 x 7,5 CV</t>
  </si>
  <si>
    <t>1x1,5cv</t>
  </si>
  <si>
    <t>1x1,5cv / 1x7,5cv</t>
  </si>
  <si>
    <t>CRT / AIDS</t>
  </si>
  <si>
    <t>EMÍLIO RIBAS</t>
  </si>
  <si>
    <t>ATLAS SCHINDLER</t>
  </si>
  <si>
    <t>Monta Carga</t>
  </si>
  <si>
    <t>ÓTIS</t>
  </si>
  <si>
    <t>Vilarta</t>
  </si>
  <si>
    <t>Basic</t>
  </si>
  <si>
    <t xml:space="preserve">Thyssenkrupp </t>
  </si>
  <si>
    <t>Thyssenkrupp * exclusivo PNE</t>
  </si>
  <si>
    <t>Infectologia</t>
  </si>
  <si>
    <t>28</t>
  </si>
  <si>
    <t>3 x 12,5 TR / 3 x 250 TR</t>
  </si>
  <si>
    <t xml:space="preserve">VRF Condensadores </t>
  </si>
  <si>
    <t>VRF Evaporadores</t>
  </si>
  <si>
    <t>5 / (1 - Mortuária / 1 - Farmácia / 2 - LAB / 1 SND)</t>
  </si>
  <si>
    <t>2 / SND</t>
  </si>
  <si>
    <t>7 x refrigeração</t>
  </si>
  <si>
    <t>2009 / 2018</t>
  </si>
  <si>
    <t>SISTEMA DE AUTOMAÇÃO</t>
  </si>
  <si>
    <t>CLIMATIZAÇÃO - ( Sistema Supervisão Predial)</t>
  </si>
  <si>
    <t>SDAI ( Sistema Detecção Alarmes Incêndio)</t>
  </si>
  <si>
    <t>Aquecedor de Passagem a GN</t>
  </si>
  <si>
    <t>Aquecedor Elétrico</t>
  </si>
  <si>
    <t>5 x 1,2 CV</t>
  </si>
  <si>
    <t>SIM</t>
  </si>
  <si>
    <t>ASSISTHERM / ECOENG</t>
  </si>
  <si>
    <t>2014 / 2017</t>
  </si>
  <si>
    <t>Coletor Solar ( Qtde / modelo)</t>
  </si>
  <si>
    <t>80 / CP 200V</t>
  </si>
  <si>
    <t>02 / GÁS NATURAL</t>
  </si>
  <si>
    <t>ECAL / THERMUS</t>
  </si>
  <si>
    <t>2001 / 1995</t>
  </si>
  <si>
    <t>2500 kg/h</t>
  </si>
  <si>
    <t>1.605.000 kcal/h</t>
  </si>
  <si>
    <t>3 - DALTECH</t>
  </si>
  <si>
    <t>2 / NASH</t>
  </si>
  <si>
    <t>4 - DALTECH</t>
  </si>
  <si>
    <t>Oxigênio/Óxido Nitroso / Ar medicinal (Cilindros)</t>
  </si>
  <si>
    <t>2 x O2, 1 x N2O / Ar medicinal  (Cilindros)</t>
  </si>
  <si>
    <t>MG - TEC (Usina de O2)</t>
  </si>
  <si>
    <t xml:space="preserve">O2, N2O, CO2, He, Ar Medicinal / Tanque Criogênico </t>
  </si>
  <si>
    <t>Transformadores Abrigados (kVA)</t>
  </si>
  <si>
    <t xml:space="preserve">Transformadores Rede Aérea á óleo (kVA)  </t>
  </si>
  <si>
    <t xml:space="preserve">Postes Rede Aérea MT/BT </t>
  </si>
  <si>
    <t>Comprimento Rede Aérea MT/BT</t>
  </si>
  <si>
    <t xml:space="preserve"> 1x112KVA(á óleo), 1x150KVA(á óleo)</t>
  </si>
  <si>
    <t>400 metros</t>
  </si>
  <si>
    <t>2 X 13,2 kv</t>
  </si>
  <si>
    <t>4 x 1000 KVA A SECO = 4.000 KVA</t>
  </si>
  <si>
    <t>2 x 750 KVA a oleo, 4 x 500 KVA a oleo, 2 X 150 KVA a oleo, 2 x 1000 KVA a oleo, 1 x 500 KVA a seco = 6.300 KVA</t>
  </si>
  <si>
    <t>2 x 400KVA = 800 KVA</t>
  </si>
  <si>
    <t>2 x 450KVA, 3 x 480 KVA = 2.340 KVA</t>
  </si>
  <si>
    <t>2 X 500 KVA a oleo = 1.000 KVA</t>
  </si>
  <si>
    <t>1 x 160 KVA, 1 x 10 KVA, 1 x 20 KVA</t>
  </si>
  <si>
    <t>01 - 13,8 kV</t>
  </si>
  <si>
    <t>2x1500KVA(á seco),1x1500KVA(á óleo),  1x750KVA(á óleo) = 5.250 KVA</t>
  </si>
  <si>
    <t>1x400KVA, 1x440KVA, 4x563KVA = 3.092 KVA</t>
  </si>
  <si>
    <t>1 x 80 KVA</t>
  </si>
  <si>
    <t>02X(120 M³); 01X(140 M³); 01X(10 M³)</t>
  </si>
  <si>
    <t>02X(8 M³); 01X(60 M³); 01X(10 M³); 01X(5 M³);</t>
  </si>
  <si>
    <t>04X(1,0 M³); 02X(0,5 M³).</t>
  </si>
  <si>
    <t>ala velha=(2X 12,5CV/9kw)                     ala nova=(2X 10CV 7,5kw; 2X 3CV 4kw)</t>
  </si>
  <si>
    <t>ABC</t>
  </si>
  <si>
    <t>1 - AMBULATÓRIO</t>
  </si>
  <si>
    <t>Basic Elevadores (Plataforma para pessoas com mobilidade reduzida)</t>
  </si>
  <si>
    <t>2354/12</t>
  </si>
  <si>
    <t>8890/10</t>
  </si>
  <si>
    <t>1 x 50 TR / 2 x 60 TR / 1 x 40 TR / 1 x 120TR</t>
  </si>
  <si>
    <t xml:space="preserve"> 2x 50 TR / 4 x 80TR / 2 x 200 TR</t>
  </si>
  <si>
    <t>08(2 mortuarias, 6 cozinha)</t>
  </si>
  <si>
    <t>02 - Kit Frigor + 01 - Byington Co - Mod. KFN 150 / 5 x HEATCRAFT-FRM200XC6BH</t>
  </si>
  <si>
    <t>2 X 0,4 TR / 6 X 2,0 HP</t>
  </si>
  <si>
    <t>DOMEL / Rinnai</t>
  </si>
  <si>
    <t>2 x 3CV / 2 x 4CV</t>
  </si>
  <si>
    <t>26 pol Hg</t>
  </si>
  <si>
    <t>27 pol Hg / 360 m3/h</t>
  </si>
  <si>
    <t>5 cilindros(pontual)</t>
  </si>
  <si>
    <t>1x 5 cv</t>
  </si>
  <si>
    <t>2x 3cv cada</t>
  </si>
  <si>
    <t>2X40CV / 2X20CV / 2X5CV</t>
  </si>
  <si>
    <t>OTIS</t>
  </si>
  <si>
    <t>BASS</t>
  </si>
  <si>
    <t>SOMENTE PARA CARGA E LIXO</t>
  </si>
  <si>
    <t>EMILIO RIBAS e Residência Médica</t>
  </si>
  <si>
    <t>3979/13 - 195/2</t>
  </si>
  <si>
    <t>2191/9 - 30/1</t>
  </si>
  <si>
    <t>b</t>
  </si>
  <si>
    <t>CAC / CFTV / Chamada Enfermagem (Central Controle de Acesso)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</si>
</sst>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0"/>
    <numFmt numFmtId="174" formatCode="#,##0.00;[Red]#,##0.00"/>
    <numFmt numFmtId="175" formatCode="0.00;[Red]0.00"/>
    <numFmt numFmtId="176" formatCode="0;[Red]0"/>
    <numFmt numFmtId="177" formatCode="_(* #,##0_);_(* \(#,##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do&quot;;&quot;Ativado&quot;;&quot;Desativado&quot;"/>
    <numFmt numFmtId="181" formatCode="[$€-2]\ #,##0.00_);[Red]\([$€-2]\ #,##0.00\)"/>
  </numFmts>
  <fonts count="47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1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/>
    </xf>
    <xf numFmtId="0" fontId="4" fillId="32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1" fillId="32" borderId="12" xfId="0" applyFont="1" applyFill="1" applyBorder="1" applyAlignment="1">
      <alignment horizontal="center" vertical="center" wrapText="1"/>
    </xf>
    <xf numFmtId="2" fontId="1" fillId="32" borderId="12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vertical="center" wrapText="1"/>
    </xf>
    <xf numFmtId="2" fontId="5" fillId="32" borderId="12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12" xfId="0" applyNumberForma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0" fillId="0" borderId="12" xfId="0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2" fillId="0" borderId="15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center"/>
    </xf>
    <xf numFmtId="4" fontId="45" fillId="0" borderId="0" xfId="0" applyNumberFormat="1" applyFon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4" fillId="33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1" fontId="1" fillId="0" borderId="12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75" fontId="4" fillId="0" borderId="12" xfId="0" applyNumberFormat="1" applyFont="1" applyFill="1" applyBorder="1" applyAlignment="1">
      <alignment horizontal="center"/>
    </xf>
    <xf numFmtId="176" fontId="4" fillId="0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 vertical="center" wrapText="1"/>
    </xf>
    <xf numFmtId="175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/>
    </xf>
    <xf numFmtId="176" fontId="1" fillId="32" borderId="12" xfId="0" applyNumberFormat="1" applyFont="1" applyFill="1" applyBorder="1" applyAlignment="1">
      <alignment horizontal="center"/>
    </xf>
    <xf numFmtId="175" fontId="1" fillId="32" borderId="12" xfId="0" applyNumberFormat="1" applyFont="1" applyFill="1" applyBorder="1" applyAlignment="1">
      <alignment horizontal="center"/>
    </xf>
    <xf numFmtId="175" fontId="1" fillId="32" borderId="12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/>
    </xf>
    <xf numFmtId="175" fontId="1" fillId="0" borderId="12" xfId="0" applyNumberFormat="1" applyFont="1" applyFill="1" applyBorder="1" applyAlignment="1">
      <alignment horizontal="center"/>
    </xf>
    <xf numFmtId="175" fontId="1" fillId="0" borderId="12" xfId="0" applyNumberFormat="1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3" fontId="1" fillId="35" borderId="12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50" applyFont="1" applyBorder="1" applyAlignment="1">
      <alignment horizontal="center" vertical="center" wrapText="1"/>
      <protection/>
    </xf>
    <xf numFmtId="0" fontId="1" fillId="35" borderId="17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1" fillId="0" borderId="12" xfId="50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17" fontId="0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 wrapText="1"/>
    </xf>
    <xf numFmtId="1" fontId="4" fillId="0" borderId="17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4" fillId="0" borderId="10" xfId="49" applyFont="1" applyBorder="1" applyAlignment="1">
      <alignment horizontal="left" vertical="center"/>
      <protection/>
    </xf>
    <xf numFmtId="0" fontId="1" fillId="0" borderId="12" xfId="49" applyFont="1" applyBorder="1" applyAlignment="1">
      <alignment horizontal="center" vertical="center" wrapText="1"/>
      <protection/>
    </xf>
    <xf numFmtId="2" fontId="1" fillId="0" borderId="12" xfId="49" applyNumberFormat="1" applyFont="1" applyBorder="1" applyAlignment="1">
      <alignment horizontal="center" vertical="center" wrapText="1"/>
      <protection/>
    </xf>
    <xf numFmtId="175" fontId="4" fillId="0" borderId="12" xfId="49" applyNumberFormat="1" applyFont="1" applyBorder="1" applyAlignment="1">
      <alignment horizontal="center"/>
      <protection/>
    </xf>
    <xf numFmtId="176" fontId="1" fillId="0" borderId="12" xfId="49" applyNumberFormat="1" applyFont="1" applyBorder="1" applyAlignment="1">
      <alignment horizontal="center"/>
      <protection/>
    </xf>
    <xf numFmtId="176" fontId="1" fillId="0" borderId="12" xfId="49" applyNumberFormat="1" applyFont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1" fillId="0" borderId="17" xfId="50" applyFont="1" applyBorder="1" applyAlignment="1">
      <alignment horizontal="center" vertical="center" wrapText="1"/>
      <protection/>
    </xf>
    <xf numFmtId="0" fontId="4" fillId="35" borderId="10" xfId="49" applyFont="1" applyFill="1" applyBorder="1" applyAlignment="1">
      <alignment horizontal="left" vertical="center"/>
      <protection/>
    </xf>
    <xf numFmtId="0" fontId="4" fillId="35" borderId="10" xfId="49" applyFont="1" applyFill="1" applyBorder="1" applyAlignment="1">
      <alignment horizontal="left" vertical="center"/>
      <protection/>
    </xf>
    <xf numFmtId="0" fontId="1" fillId="35" borderId="12" xfId="49" applyFont="1" applyFill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/>
    </xf>
    <xf numFmtId="17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2" xfId="50" applyFill="1" applyBorder="1" applyAlignment="1">
      <alignment horizontal="center" vertical="center" wrapText="1"/>
      <protection/>
    </xf>
    <xf numFmtId="0" fontId="4" fillId="0" borderId="10" xfId="49" applyFont="1" applyFill="1" applyBorder="1" applyAlignment="1">
      <alignment horizontal="left" vertical="center"/>
      <protection/>
    </xf>
    <xf numFmtId="0" fontId="4" fillId="0" borderId="10" xfId="49" applyFont="1" applyFill="1" applyBorder="1" applyAlignment="1">
      <alignment horizontal="left"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top"/>
    </xf>
    <xf numFmtId="0" fontId="2" fillId="36" borderId="22" xfId="0" applyFont="1" applyFill="1" applyBorder="1" applyAlignment="1">
      <alignment horizontal="center" vertical="top"/>
    </xf>
    <xf numFmtId="0" fontId="2" fillId="36" borderId="23" xfId="0" applyFont="1" applyFill="1" applyBorder="1" applyAlignment="1">
      <alignment horizontal="center" vertical="top"/>
    </xf>
    <xf numFmtId="0" fontId="2" fillId="36" borderId="18" xfId="0" applyFont="1" applyFill="1" applyBorder="1" applyAlignment="1">
      <alignment horizontal="center"/>
    </xf>
    <xf numFmtId="0" fontId="2" fillId="36" borderId="24" xfId="0" applyFont="1" applyFill="1" applyBorder="1" applyAlignment="1">
      <alignment horizontal="center"/>
    </xf>
    <xf numFmtId="0" fontId="2" fillId="36" borderId="25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32" borderId="27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28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/>
    </xf>
    <xf numFmtId="0" fontId="7" fillId="36" borderId="29" xfId="0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_MANUTENÇÃO - IAL FDados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mail.live.com/?rru=compose&amp;to=jvarquitetura@ig.com.br&amp;ru=https://bay178.mail.live.com/default.aspx?n=130246480&amp;fid=1&amp;mid=369dee18-1a23-11e3-a378-002264c196b6&amp;fv=" TargetMode="External" /><Relationship Id="rId3" Type="http://schemas.openxmlformats.org/officeDocument/2006/relationships/hyperlink" Target="https://mail.live.com/?rru=compose&amp;to=jvarquitetura@ig.com.br&amp;ru=https://bay178.mail.live.com/default.aspx?n=130246480&amp;fid=1&amp;mid=369dee18-1a23-11e3-a378-002264c196b6&amp;fv=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139</xdr:row>
      <xdr:rowOff>0</xdr:rowOff>
    </xdr:from>
    <xdr:to>
      <xdr:col>3</xdr:col>
      <xdr:colOff>9525</xdr:colOff>
      <xdr:row>139</xdr:row>
      <xdr:rowOff>9525</xdr:rowOff>
    </xdr:to>
    <xdr:pic>
      <xdr:nvPicPr>
        <xdr:cNvPr id="1" name="Imagem 2" descr="https://a.gfx.ms/is/invis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2568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26"/>
  <sheetViews>
    <sheetView tabSelected="1" view="pageBreakPreview" zoomScale="90" zoomScaleNormal="70" zoomScaleSheetLayoutView="90" workbookViewId="0" topLeftCell="A1">
      <pane xSplit="1" ySplit="7" topLeftCell="B47" activePane="bottomRight" state="frozen"/>
      <selection pane="topLeft" activeCell="A1" sqref="A1"/>
      <selection pane="topRight" activeCell="A1" sqref="A1"/>
      <selection pane="bottomLeft" activeCell="A5" sqref="A5"/>
      <selection pane="bottomRight" activeCell="D68" sqref="D68"/>
    </sheetView>
  </sheetViews>
  <sheetFormatPr defaultColWidth="9.140625" defaultRowHeight="12.75"/>
  <cols>
    <col min="1" max="1" width="42.00390625" style="18" bestFit="1" customWidth="1"/>
    <col min="2" max="2" width="33.140625" style="19" bestFit="1" customWidth="1"/>
    <col min="3" max="3" width="28.421875" style="19" bestFit="1" customWidth="1"/>
    <col min="4" max="4" width="23.140625" style="19" bestFit="1" customWidth="1"/>
    <col min="5" max="5" width="23.7109375" style="19" bestFit="1" customWidth="1"/>
    <col min="6" max="6" width="30.421875" style="19" bestFit="1" customWidth="1"/>
    <col min="7" max="7" width="37.140625" style="30" customWidth="1"/>
    <col min="8" max="16384" width="9.140625" style="5" customWidth="1"/>
  </cols>
  <sheetData>
    <row r="3" spans="1:6" ht="12.75">
      <c r="A3" s="127" t="s">
        <v>110</v>
      </c>
      <c r="B3" s="127"/>
      <c r="C3" s="127"/>
      <c r="D3" s="127"/>
      <c r="E3" s="127"/>
      <c r="F3" s="127"/>
    </row>
    <row r="4" spans="1:6" ht="12.75">
      <c r="A4" s="127"/>
      <c r="B4" s="127"/>
      <c r="C4" s="127"/>
      <c r="D4" s="127"/>
      <c r="E4" s="127"/>
      <c r="F4" s="127"/>
    </row>
    <row r="5" spans="1:6" ht="13.5" thickBot="1">
      <c r="A5" s="128"/>
      <c r="B5" s="128"/>
      <c r="C5" s="128"/>
      <c r="D5" s="128"/>
      <c r="E5" s="128"/>
      <c r="F5" s="128"/>
    </row>
    <row r="6" spans="1:6" ht="12.75">
      <c r="A6" s="129" t="s">
        <v>19</v>
      </c>
      <c r="B6" s="131" t="s">
        <v>0</v>
      </c>
      <c r="C6" s="131"/>
      <c r="D6" s="131"/>
      <c r="E6" s="131"/>
      <c r="F6" s="131"/>
    </row>
    <row r="7" spans="1:6" ht="12.75">
      <c r="A7" s="130"/>
      <c r="B7" s="65" t="s">
        <v>111</v>
      </c>
      <c r="C7" s="65" t="s">
        <v>112</v>
      </c>
      <c r="D7" s="65" t="s">
        <v>113</v>
      </c>
      <c r="E7" s="65" t="s">
        <v>114</v>
      </c>
      <c r="F7" s="65" t="s">
        <v>246</v>
      </c>
    </row>
    <row r="8" spans="1:6" ht="12.75">
      <c r="A8" s="2"/>
      <c r="B8" s="6"/>
      <c r="C8" s="6"/>
      <c r="D8" s="6"/>
      <c r="E8" s="6"/>
      <c r="F8" s="6"/>
    </row>
    <row r="9" spans="1:6" ht="12.75">
      <c r="A9" s="7" t="s">
        <v>10</v>
      </c>
      <c r="B9" s="8"/>
      <c r="C9" s="8"/>
      <c r="D9" s="8"/>
      <c r="E9" s="8"/>
      <c r="F9" s="8"/>
    </row>
    <row r="10" spans="1:6" ht="12.75">
      <c r="A10" s="9"/>
      <c r="B10" s="3"/>
      <c r="C10" s="3"/>
      <c r="D10" s="3"/>
      <c r="E10" s="3"/>
      <c r="F10" s="3"/>
    </row>
    <row r="11" spans="1:7" ht="12.75">
      <c r="A11" s="9" t="s">
        <v>11</v>
      </c>
      <c r="B11" s="73">
        <v>25240</v>
      </c>
      <c r="C11" s="70">
        <f>(27055*0.6)+6340</f>
        <v>22573</v>
      </c>
      <c r="D11" s="70">
        <v>13659</v>
      </c>
      <c r="E11" s="74">
        <v>8730</v>
      </c>
      <c r="F11" s="66">
        <f>20200+313</f>
        <v>20513</v>
      </c>
      <c r="G11" s="30">
        <f>SUM(B11:F11)</f>
        <v>90715</v>
      </c>
    </row>
    <row r="12" spans="1:6" ht="12.75">
      <c r="A12" s="9" t="s">
        <v>12</v>
      </c>
      <c r="B12" s="70">
        <v>7762</v>
      </c>
      <c r="C12" s="70">
        <v>74605</v>
      </c>
      <c r="D12" s="70">
        <v>43985</v>
      </c>
      <c r="E12" s="74">
        <v>5801</v>
      </c>
      <c r="F12" s="66">
        <f>19136.77+360</f>
        <v>19496.77</v>
      </c>
    </row>
    <row r="13" spans="1:6" ht="12.75">
      <c r="A13" s="9" t="s">
        <v>13</v>
      </c>
      <c r="B13" s="75">
        <v>222</v>
      </c>
      <c r="C13" s="75">
        <v>286</v>
      </c>
      <c r="D13" s="75">
        <v>130</v>
      </c>
      <c r="E13" s="76">
        <v>48</v>
      </c>
      <c r="F13" s="68">
        <v>98</v>
      </c>
    </row>
    <row r="14" spans="1:6" ht="12.75">
      <c r="A14" s="9" t="s">
        <v>14</v>
      </c>
      <c r="B14" s="75">
        <v>1956</v>
      </c>
      <c r="C14" s="75">
        <v>1969</v>
      </c>
      <c r="D14" s="75">
        <v>1955</v>
      </c>
      <c r="E14" s="76">
        <v>1960</v>
      </c>
      <c r="F14" s="68">
        <v>1880</v>
      </c>
    </row>
    <row r="15" spans="1:6" ht="12.75">
      <c r="A15" s="9" t="s">
        <v>34</v>
      </c>
      <c r="B15" s="75">
        <v>2012</v>
      </c>
      <c r="C15" s="75">
        <v>2013</v>
      </c>
      <c r="D15" s="75">
        <v>2011</v>
      </c>
      <c r="E15" s="76">
        <v>1998</v>
      </c>
      <c r="F15" s="68">
        <v>2014</v>
      </c>
    </row>
    <row r="16" spans="1:6" ht="12.75">
      <c r="A16" s="9" t="s">
        <v>15</v>
      </c>
      <c r="B16" s="75" t="s">
        <v>105</v>
      </c>
      <c r="C16" s="75" t="s">
        <v>105</v>
      </c>
      <c r="D16" s="75" t="s">
        <v>109</v>
      </c>
      <c r="E16" s="76" t="s">
        <v>106</v>
      </c>
      <c r="F16" s="68" t="s">
        <v>172</v>
      </c>
    </row>
    <row r="17" spans="1:6" ht="12.75">
      <c r="A17" s="9"/>
      <c r="B17" s="3"/>
      <c r="C17" s="4"/>
      <c r="D17" s="3"/>
      <c r="E17" s="3"/>
      <c r="F17" s="3"/>
    </row>
    <row r="18" spans="1:6" ht="12.75">
      <c r="A18" s="7" t="s">
        <v>59</v>
      </c>
      <c r="B18" s="10"/>
      <c r="C18" s="11"/>
      <c r="D18" s="10"/>
      <c r="E18" s="10"/>
      <c r="F18" s="10"/>
    </row>
    <row r="19" spans="1:6" ht="12.75">
      <c r="A19" s="9"/>
      <c r="B19" s="3"/>
      <c r="C19" s="4"/>
      <c r="D19" s="3"/>
      <c r="E19" s="3"/>
      <c r="F19" s="3"/>
    </row>
    <row r="20" spans="1:7" ht="12.75">
      <c r="A20" s="9" t="s">
        <v>69</v>
      </c>
      <c r="B20" s="75" t="s">
        <v>115</v>
      </c>
      <c r="C20" s="3" t="s">
        <v>228</v>
      </c>
      <c r="D20" s="75" t="s">
        <v>116</v>
      </c>
      <c r="E20" s="76" t="s">
        <v>117</v>
      </c>
      <c r="F20" s="3" t="s">
        <v>247</v>
      </c>
      <c r="G20" s="30">
        <v>3675</v>
      </c>
    </row>
    <row r="21" spans="1:7" ht="12.75">
      <c r="A21" s="9" t="s">
        <v>70</v>
      </c>
      <c r="B21" s="75" t="s">
        <v>118</v>
      </c>
      <c r="C21" s="3" t="s">
        <v>229</v>
      </c>
      <c r="D21" s="75" t="s">
        <v>119</v>
      </c>
      <c r="E21" s="76" t="s">
        <v>120</v>
      </c>
      <c r="F21" s="112" t="s">
        <v>248</v>
      </c>
      <c r="G21" s="30">
        <v>2465</v>
      </c>
    </row>
    <row r="22" spans="1:6" ht="12.75">
      <c r="A22" s="1"/>
      <c r="B22" s="3"/>
      <c r="C22" s="4"/>
      <c r="D22" s="3"/>
      <c r="E22" s="3"/>
      <c r="F22" s="3"/>
    </row>
    <row r="23" spans="1:6" ht="12.75">
      <c r="A23" s="7" t="s">
        <v>1</v>
      </c>
      <c r="B23" s="10"/>
      <c r="C23" s="11"/>
      <c r="D23" s="10"/>
      <c r="E23" s="10"/>
      <c r="F23" s="10"/>
    </row>
    <row r="24" spans="1:6" ht="12.75">
      <c r="A24" s="9"/>
      <c r="B24" s="3"/>
      <c r="C24" s="4"/>
      <c r="D24" s="3"/>
      <c r="E24" s="3"/>
      <c r="F24" s="3"/>
    </row>
    <row r="25" spans="1:6" ht="12.75">
      <c r="A25" s="9" t="s">
        <v>2</v>
      </c>
      <c r="B25" s="75">
        <v>2</v>
      </c>
      <c r="C25" s="75">
        <v>4</v>
      </c>
      <c r="D25" s="75" t="s">
        <v>66</v>
      </c>
      <c r="E25" s="76" t="s">
        <v>66</v>
      </c>
      <c r="F25" s="23">
        <v>0</v>
      </c>
    </row>
    <row r="26" spans="1:6" ht="24">
      <c r="A26" s="1" t="s">
        <v>104</v>
      </c>
      <c r="B26" s="3" t="s">
        <v>230</v>
      </c>
      <c r="C26" s="3" t="s">
        <v>231</v>
      </c>
      <c r="D26" s="3" t="s">
        <v>66</v>
      </c>
      <c r="E26" s="113" t="s">
        <v>66</v>
      </c>
      <c r="F26" s="3" t="s">
        <v>174</v>
      </c>
    </row>
    <row r="27" spans="1:6" ht="12.75">
      <c r="A27" s="9" t="s">
        <v>16</v>
      </c>
      <c r="B27" s="75">
        <v>10</v>
      </c>
      <c r="C27" s="75">
        <v>14</v>
      </c>
      <c r="D27" s="75" t="s">
        <v>66</v>
      </c>
      <c r="E27" s="76" t="s">
        <v>66</v>
      </c>
      <c r="F27" s="23">
        <v>13</v>
      </c>
    </row>
    <row r="28" spans="1:6" ht="12.75">
      <c r="A28" s="9" t="s">
        <v>17</v>
      </c>
      <c r="B28" s="75">
        <v>2</v>
      </c>
      <c r="C28" s="75">
        <v>5</v>
      </c>
      <c r="D28" s="75" t="s">
        <v>66</v>
      </c>
      <c r="E28" s="76" t="s">
        <v>66</v>
      </c>
      <c r="F28" s="68">
        <v>2</v>
      </c>
    </row>
    <row r="29" spans="1:6" ht="12.75">
      <c r="A29" s="9" t="s">
        <v>18</v>
      </c>
      <c r="B29" s="75">
        <v>8</v>
      </c>
      <c r="C29" s="75">
        <v>9</v>
      </c>
      <c r="D29" s="75" t="s">
        <v>66</v>
      </c>
      <c r="E29" s="76" t="s">
        <v>66</v>
      </c>
      <c r="F29" s="68">
        <v>11</v>
      </c>
    </row>
    <row r="30" spans="1:6" ht="12.75">
      <c r="A30" s="9" t="s">
        <v>71</v>
      </c>
      <c r="B30" s="75">
        <v>1700</v>
      </c>
      <c r="C30" s="75">
        <v>2329</v>
      </c>
      <c r="D30" s="75" t="s">
        <v>66</v>
      </c>
      <c r="E30" s="76">
        <v>570</v>
      </c>
      <c r="F30" s="68">
        <v>9540</v>
      </c>
    </row>
    <row r="31" spans="1:7" ht="12.75">
      <c r="A31" s="9" t="s">
        <v>31</v>
      </c>
      <c r="B31" s="75">
        <v>8</v>
      </c>
      <c r="C31" s="75">
        <v>12</v>
      </c>
      <c r="D31" s="75">
        <v>3</v>
      </c>
      <c r="E31" s="76">
        <v>42</v>
      </c>
      <c r="F31" s="68">
        <v>2</v>
      </c>
      <c r="G31" s="31"/>
    </row>
    <row r="32" spans="1:7" ht="12.75">
      <c r="A32" s="9" t="s">
        <v>121</v>
      </c>
      <c r="B32" s="75">
        <v>27</v>
      </c>
      <c r="C32" s="75">
        <v>130</v>
      </c>
      <c r="D32" s="75" t="s">
        <v>66</v>
      </c>
      <c r="E32" s="76" t="s">
        <v>66</v>
      </c>
      <c r="F32" s="68">
        <v>230</v>
      </c>
      <c r="G32" s="31"/>
    </row>
    <row r="33" spans="1:7" ht="12.75">
      <c r="A33" s="9" t="s">
        <v>72</v>
      </c>
      <c r="B33" s="75">
        <v>7</v>
      </c>
      <c r="C33" s="75">
        <v>1</v>
      </c>
      <c r="D33" s="75" t="s">
        <v>66</v>
      </c>
      <c r="E33" s="76">
        <v>4</v>
      </c>
      <c r="F33" s="23">
        <v>2</v>
      </c>
      <c r="G33" s="31"/>
    </row>
    <row r="34" spans="1:7" ht="12.75">
      <c r="A34" s="9" t="s">
        <v>32</v>
      </c>
      <c r="B34" s="75">
        <v>65</v>
      </c>
      <c r="C34" s="75">
        <v>41</v>
      </c>
      <c r="D34" s="77">
        <v>1</v>
      </c>
      <c r="E34" s="76">
        <v>160</v>
      </c>
      <c r="F34" s="23">
        <v>26</v>
      </c>
      <c r="G34" s="31"/>
    </row>
    <row r="35" spans="1:7" ht="12.75">
      <c r="A35" s="32" t="s">
        <v>73</v>
      </c>
      <c r="B35" s="55"/>
      <c r="C35" s="53"/>
      <c r="D35" s="50"/>
      <c r="E35" s="55">
        <v>11</v>
      </c>
      <c r="F35" s="54"/>
      <c r="G35" s="31"/>
    </row>
    <row r="36" spans="1:7" ht="12.75">
      <c r="A36" s="32" t="s">
        <v>74</v>
      </c>
      <c r="B36" s="55"/>
      <c r="C36" s="53"/>
      <c r="D36" s="50"/>
      <c r="E36" s="55"/>
      <c r="F36" s="54"/>
      <c r="G36" s="31"/>
    </row>
    <row r="37" spans="1:7" ht="12.75">
      <c r="A37" s="32" t="s">
        <v>95</v>
      </c>
      <c r="B37" s="55"/>
      <c r="C37" s="53"/>
      <c r="D37" s="50"/>
      <c r="E37" s="55"/>
      <c r="F37" s="54"/>
      <c r="G37" s="31"/>
    </row>
    <row r="38" spans="1:7" ht="12.75">
      <c r="A38" s="32" t="s">
        <v>175</v>
      </c>
      <c r="B38" s="55"/>
      <c r="C38" s="53"/>
      <c r="D38" s="50"/>
      <c r="E38" s="92"/>
      <c r="F38" s="54">
        <v>8</v>
      </c>
      <c r="G38" s="31"/>
    </row>
    <row r="39" spans="1:7" ht="12.75">
      <c r="A39" s="32" t="s">
        <v>176</v>
      </c>
      <c r="B39" s="55"/>
      <c r="C39" s="53"/>
      <c r="D39" s="50"/>
      <c r="E39" s="92"/>
      <c r="F39" s="54">
        <v>79</v>
      </c>
      <c r="G39" s="31"/>
    </row>
    <row r="40" spans="1:7" ht="12.75">
      <c r="A40" s="9" t="s">
        <v>64</v>
      </c>
      <c r="B40" s="75">
        <v>6</v>
      </c>
      <c r="C40" s="75">
        <v>12</v>
      </c>
      <c r="D40" s="75" t="s">
        <v>66</v>
      </c>
      <c r="E40" s="76" t="s">
        <v>66</v>
      </c>
      <c r="F40" s="23"/>
      <c r="G40" s="31"/>
    </row>
    <row r="41" spans="1:7" ht="12.75">
      <c r="A41" s="9" t="s">
        <v>93</v>
      </c>
      <c r="B41" s="75">
        <v>70</v>
      </c>
      <c r="C41" s="75">
        <v>42</v>
      </c>
      <c r="D41" s="75" t="s">
        <v>66</v>
      </c>
      <c r="E41" s="76">
        <v>52</v>
      </c>
      <c r="F41" s="68">
        <v>48</v>
      </c>
      <c r="G41" s="31"/>
    </row>
    <row r="42" spans="1:7" ht="12.75">
      <c r="A42" s="32" t="s">
        <v>75</v>
      </c>
      <c r="B42" s="75">
        <v>23</v>
      </c>
      <c r="C42" s="75">
        <v>27</v>
      </c>
      <c r="D42" s="75">
        <v>1</v>
      </c>
      <c r="E42" s="76">
        <v>6</v>
      </c>
      <c r="F42" s="23">
        <v>41</v>
      </c>
      <c r="G42" s="31"/>
    </row>
    <row r="43" spans="1:7" ht="24">
      <c r="A43" s="36" t="s">
        <v>76</v>
      </c>
      <c r="B43" s="90">
        <v>32</v>
      </c>
      <c r="C43" s="55">
        <v>40</v>
      </c>
      <c r="D43" s="55"/>
      <c r="E43" s="55">
        <v>8</v>
      </c>
      <c r="F43" s="55">
        <v>54</v>
      </c>
      <c r="G43" s="31"/>
    </row>
    <row r="44" spans="1:7" ht="12.75">
      <c r="A44" s="32" t="s">
        <v>77</v>
      </c>
      <c r="B44" s="90">
        <v>4</v>
      </c>
      <c r="C44" s="55">
        <v>4</v>
      </c>
      <c r="D44" s="55"/>
      <c r="E44" s="55"/>
      <c r="F44" s="55">
        <v>3</v>
      </c>
      <c r="G44" s="31"/>
    </row>
    <row r="45" spans="1:7" ht="12.75">
      <c r="A45" s="32" t="s">
        <v>78</v>
      </c>
      <c r="B45" s="90">
        <v>1</v>
      </c>
      <c r="C45" s="55">
        <v>2</v>
      </c>
      <c r="D45" s="55"/>
      <c r="E45" s="55"/>
      <c r="F45" s="55"/>
      <c r="G45" s="31"/>
    </row>
    <row r="46" spans="1:7" ht="24">
      <c r="A46" s="36" t="s">
        <v>79</v>
      </c>
      <c r="B46" s="91">
        <v>32</v>
      </c>
      <c r="C46" s="56">
        <v>40</v>
      </c>
      <c r="D46" s="56"/>
      <c r="E46" s="56">
        <v>8</v>
      </c>
      <c r="F46" s="56">
        <v>32</v>
      </c>
      <c r="G46" s="31"/>
    </row>
    <row r="47" spans="1:7" ht="24">
      <c r="A47" s="1" t="s">
        <v>80</v>
      </c>
      <c r="B47" s="75">
        <v>56</v>
      </c>
      <c r="C47" s="51">
        <v>62</v>
      </c>
      <c r="D47" s="51"/>
      <c r="E47" s="57" t="s">
        <v>173</v>
      </c>
      <c r="F47" s="54">
        <v>62</v>
      </c>
      <c r="G47" s="31"/>
    </row>
    <row r="48" spans="1:7" ht="12.75">
      <c r="A48" s="12" t="s">
        <v>51</v>
      </c>
      <c r="B48" s="13"/>
      <c r="C48" s="14"/>
      <c r="D48" s="13"/>
      <c r="E48" s="13"/>
      <c r="F48" s="13"/>
      <c r="G48" s="31"/>
    </row>
    <row r="49" spans="1:7" ht="12.75">
      <c r="A49" s="15"/>
      <c r="B49" s="3"/>
      <c r="C49" s="4"/>
      <c r="D49" s="3"/>
      <c r="E49" s="3"/>
      <c r="F49" s="3"/>
      <c r="G49" s="31"/>
    </row>
    <row r="50" spans="1:7" ht="24">
      <c r="A50" s="15" t="s">
        <v>52</v>
      </c>
      <c r="B50" s="75" t="s">
        <v>122</v>
      </c>
      <c r="C50" s="75" t="s">
        <v>177</v>
      </c>
      <c r="D50" s="75" t="s">
        <v>178</v>
      </c>
      <c r="E50" s="76" t="s">
        <v>179</v>
      </c>
      <c r="F50" s="114" t="s">
        <v>232</v>
      </c>
      <c r="G50" s="31"/>
    </row>
    <row r="51" spans="1:7" ht="36">
      <c r="A51" s="15" t="s">
        <v>4</v>
      </c>
      <c r="B51" s="75"/>
      <c r="C51" s="75"/>
      <c r="D51" s="75" t="s">
        <v>66</v>
      </c>
      <c r="E51" s="76" t="s">
        <v>96</v>
      </c>
      <c r="F51" s="3" t="s">
        <v>233</v>
      </c>
      <c r="G51" s="31"/>
    </row>
    <row r="52" spans="1:7" ht="12.75">
      <c r="A52" s="15" t="s">
        <v>3</v>
      </c>
      <c r="B52" s="75"/>
      <c r="C52" s="75"/>
      <c r="D52" s="75" t="s">
        <v>66</v>
      </c>
      <c r="E52" s="76" t="s">
        <v>66</v>
      </c>
      <c r="F52" s="114" t="s">
        <v>180</v>
      </c>
      <c r="G52" s="31"/>
    </row>
    <row r="53" spans="1:7" ht="12.75">
      <c r="A53" s="15" t="s">
        <v>53</v>
      </c>
      <c r="B53" s="75" t="s">
        <v>123</v>
      </c>
      <c r="C53" s="75" t="s">
        <v>124</v>
      </c>
      <c r="D53" s="75" t="s">
        <v>66</v>
      </c>
      <c r="E53" s="76" t="s">
        <v>66</v>
      </c>
      <c r="F53" s="68" t="s">
        <v>234</v>
      </c>
      <c r="G53" s="31"/>
    </row>
    <row r="54" spans="1:7" ht="12.75">
      <c r="A54" s="15"/>
      <c r="B54" s="3"/>
      <c r="C54" s="4"/>
      <c r="D54" s="3"/>
      <c r="E54" s="3"/>
      <c r="F54" s="3"/>
      <c r="G54" s="31"/>
    </row>
    <row r="55" spans="1:7" ht="12.75">
      <c r="A55" s="7" t="s">
        <v>181</v>
      </c>
      <c r="B55" s="10"/>
      <c r="C55" s="11"/>
      <c r="D55" s="10"/>
      <c r="E55" s="10"/>
      <c r="F55" s="10"/>
      <c r="G55" s="31"/>
    </row>
    <row r="56" spans="1:7" ht="12.75">
      <c r="A56" s="115" t="s">
        <v>182</v>
      </c>
      <c r="B56" s="95" t="s">
        <v>66</v>
      </c>
      <c r="C56" s="96" t="s">
        <v>66</v>
      </c>
      <c r="D56" s="95" t="s">
        <v>66</v>
      </c>
      <c r="E56" s="95" t="s">
        <v>66</v>
      </c>
      <c r="F56" s="95">
        <v>1</v>
      </c>
      <c r="G56" s="31"/>
    </row>
    <row r="57" spans="1:7" ht="12.75">
      <c r="A57" s="115" t="s">
        <v>183</v>
      </c>
      <c r="B57" s="95" t="s">
        <v>66</v>
      </c>
      <c r="C57" s="96" t="s">
        <v>66</v>
      </c>
      <c r="D57" s="95" t="s">
        <v>66</v>
      </c>
      <c r="E57" s="95" t="s">
        <v>66</v>
      </c>
      <c r="F57" s="95">
        <v>1</v>
      </c>
      <c r="G57" s="31"/>
    </row>
    <row r="58" spans="1:7" ht="24">
      <c r="A58" s="116" t="s">
        <v>250</v>
      </c>
      <c r="B58" s="95" t="s">
        <v>66</v>
      </c>
      <c r="C58" s="96" t="s">
        <v>66</v>
      </c>
      <c r="D58" s="95" t="s">
        <v>66</v>
      </c>
      <c r="E58" s="95" t="s">
        <v>66</v>
      </c>
      <c r="F58" s="95">
        <v>1</v>
      </c>
      <c r="G58" s="31"/>
    </row>
    <row r="59" spans="1:7" ht="12.75">
      <c r="A59" s="15"/>
      <c r="B59" s="3"/>
      <c r="C59" s="4"/>
      <c r="D59" s="3"/>
      <c r="E59" s="3"/>
      <c r="F59" s="3"/>
      <c r="G59" s="31"/>
    </row>
    <row r="60" spans="1:6" ht="12.75">
      <c r="A60" s="7" t="s">
        <v>33</v>
      </c>
      <c r="B60" s="10"/>
      <c r="C60" s="11"/>
      <c r="D60" s="10"/>
      <c r="E60" s="10"/>
      <c r="F60" s="10"/>
    </row>
    <row r="61" spans="1:6" ht="12.75">
      <c r="A61" s="94" t="s">
        <v>184</v>
      </c>
      <c r="B61" s="98">
        <v>5</v>
      </c>
      <c r="C61" s="97" t="s">
        <v>66</v>
      </c>
      <c r="D61" s="97" t="s">
        <v>66</v>
      </c>
      <c r="E61" s="97" t="s">
        <v>66</v>
      </c>
      <c r="F61" s="99">
        <v>8</v>
      </c>
    </row>
    <row r="62" spans="1:6" ht="12.75">
      <c r="A62" s="9" t="s">
        <v>185</v>
      </c>
      <c r="B62" s="75">
        <v>3</v>
      </c>
      <c r="C62" s="75">
        <v>2</v>
      </c>
      <c r="D62" s="75" t="s">
        <v>66</v>
      </c>
      <c r="E62" s="76">
        <v>3</v>
      </c>
      <c r="F62" s="68">
        <v>7</v>
      </c>
    </row>
    <row r="63" spans="1:6" ht="12.75">
      <c r="A63" s="9" t="s">
        <v>4</v>
      </c>
      <c r="B63" s="75" t="s">
        <v>235</v>
      </c>
      <c r="C63" s="75" t="s">
        <v>125</v>
      </c>
      <c r="D63" s="75" t="s">
        <v>66</v>
      </c>
      <c r="E63" s="76" t="s">
        <v>126</v>
      </c>
      <c r="F63" s="75" t="s">
        <v>188</v>
      </c>
    </row>
    <row r="64" spans="1:6" ht="12.75">
      <c r="A64" s="9" t="s">
        <v>107</v>
      </c>
      <c r="B64" s="68"/>
      <c r="C64" s="68"/>
      <c r="D64" s="68"/>
      <c r="E64" s="69"/>
      <c r="F64" s="67"/>
    </row>
    <row r="65" spans="1:6" ht="12.75">
      <c r="A65" s="9" t="s">
        <v>3</v>
      </c>
      <c r="B65" s="75">
        <v>2011</v>
      </c>
      <c r="C65" s="75">
        <v>2008</v>
      </c>
      <c r="D65" s="75" t="s">
        <v>66</v>
      </c>
      <c r="E65" s="76">
        <v>2001</v>
      </c>
      <c r="F65" s="22" t="s">
        <v>189</v>
      </c>
    </row>
    <row r="66" spans="1:6" ht="12.75">
      <c r="A66" s="9" t="s">
        <v>20</v>
      </c>
      <c r="B66" s="75"/>
      <c r="C66" s="75"/>
      <c r="D66" s="75" t="s">
        <v>66</v>
      </c>
      <c r="E66" s="76">
        <v>0.9</v>
      </c>
      <c r="F66" s="23"/>
    </row>
    <row r="67" spans="1:6" ht="12.75">
      <c r="A67" s="9" t="s">
        <v>35</v>
      </c>
      <c r="B67" s="75" t="s">
        <v>127</v>
      </c>
      <c r="C67" s="75" t="s">
        <v>128</v>
      </c>
      <c r="D67" s="75" t="s">
        <v>66</v>
      </c>
      <c r="E67" s="76">
        <v>4500</v>
      </c>
      <c r="F67" s="23"/>
    </row>
    <row r="68" spans="1:6" ht="12.75">
      <c r="A68" s="9" t="s">
        <v>65</v>
      </c>
      <c r="B68" s="75" t="s">
        <v>186</v>
      </c>
      <c r="C68" s="75"/>
      <c r="D68" s="75"/>
      <c r="E68" s="76">
        <v>1</v>
      </c>
      <c r="F68" s="23">
        <v>20</v>
      </c>
    </row>
    <row r="69" spans="1:6" ht="12.75">
      <c r="A69" s="9" t="s">
        <v>81</v>
      </c>
      <c r="B69" s="75" t="s">
        <v>187</v>
      </c>
      <c r="C69" s="75" t="s">
        <v>187</v>
      </c>
      <c r="D69" s="75"/>
      <c r="E69" s="79"/>
      <c r="F69" s="22" t="s">
        <v>187</v>
      </c>
    </row>
    <row r="70" spans="1:6" ht="12.75">
      <c r="A70" s="94" t="s">
        <v>190</v>
      </c>
      <c r="B70" s="95"/>
      <c r="C70" s="96"/>
      <c r="D70" s="95"/>
      <c r="E70" s="95"/>
      <c r="F70" s="95" t="s">
        <v>191</v>
      </c>
    </row>
    <row r="71" spans="1:6" ht="12.75">
      <c r="A71" s="9"/>
      <c r="B71" s="3"/>
      <c r="C71" s="4"/>
      <c r="D71" s="3"/>
      <c r="E71" s="3"/>
      <c r="F71" s="3"/>
    </row>
    <row r="72" spans="1:6" ht="12.75">
      <c r="A72" s="58" t="s">
        <v>97</v>
      </c>
      <c r="B72" s="59"/>
      <c r="C72" s="60"/>
      <c r="D72" s="60"/>
      <c r="E72" s="60"/>
      <c r="F72" s="61"/>
    </row>
    <row r="73" spans="1:6" ht="12.75">
      <c r="A73" s="32"/>
      <c r="B73" s="62"/>
      <c r="C73" s="63"/>
      <c r="D73" s="63"/>
      <c r="E73" s="63"/>
      <c r="F73" s="64"/>
    </row>
    <row r="74" spans="1:6" ht="12.75">
      <c r="A74" s="32" t="s">
        <v>98</v>
      </c>
      <c r="B74" s="75" t="s">
        <v>66</v>
      </c>
      <c r="C74" s="75" t="s">
        <v>129</v>
      </c>
      <c r="D74" s="75" t="s">
        <v>66</v>
      </c>
      <c r="E74" s="76" t="s">
        <v>66</v>
      </c>
      <c r="F74" s="68" t="s">
        <v>192</v>
      </c>
    </row>
    <row r="75" spans="1:6" ht="12.75">
      <c r="A75" s="32" t="s">
        <v>4</v>
      </c>
      <c r="B75" s="75" t="s">
        <v>66</v>
      </c>
      <c r="C75" s="75" t="s">
        <v>130</v>
      </c>
      <c r="D75" s="75" t="s">
        <v>66</v>
      </c>
      <c r="E75" s="76" t="s">
        <v>66</v>
      </c>
      <c r="F75" s="68" t="s">
        <v>193</v>
      </c>
    </row>
    <row r="76" spans="1:6" ht="12.75">
      <c r="A76" s="32" t="s">
        <v>3</v>
      </c>
      <c r="B76" s="75" t="s">
        <v>66</v>
      </c>
      <c r="C76" s="75">
        <v>2007</v>
      </c>
      <c r="D76" s="75" t="s">
        <v>66</v>
      </c>
      <c r="E76" s="76" t="s">
        <v>66</v>
      </c>
      <c r="F76" s="68" t="s">
        <v>194</v>
      </c>
    </row>
    <row r="77" spans="1:6" ht="12.75">
      <c r="A77" s="32" t="s">
        <v>20</v>
      </c>
      <c r="B77" s="75" t="s">
        <v>66</v>
      </c>
      <c r="C77" s="75">
        <v>4000</v>
      </c>
      <c r="D77" s="75" t="s">
        <v>66</v>
      </c>
      <c r="E77" s="76" t="s">
        <v>66</v>
      </c>
      <c r="F77" s="68" t="s">
        <v>195</v>
      </c>
    </row>
    <row r="78" spans="1:6" ht="12.75">
      <c r="A78" s="32" t="s">
        <v>99</v>
      </c>
      <c r="B78" s="75" t="s">
        <v>66</v>
      </c>
      <c r="C78" s="70">
        <v>2560000</v>
      </c>
      <c r="D78" s="75" t="s">
        <v>66</v>
      </c>
      <c r="E78" s="76" t="s">
        <v>66</v>
      </c>
      <c r="F78" s="68" t="s">
        <v>196</v>
      </c>
    </row>
    <row r="79" spans="1:6" ht="12.75">
      <c r="A79" s="32" t="s">
        <v>100</v>
      </c>
      <c r="B79" s="75" t="s">
        <v>66</v>
      </c>
      <c r="C79" s="75" t="s">
        <v>131</v>
      </c>
      <c r="D79" s="75" t="s">
        <v>66</v>
      </c>
      <c r="E79" s="76" t="s">
        <v>66</v>
      </c>
      <c r="F79" s="22" t="s">
        <v>131</v>
      </c>
    </row>
    <row r="80" spans="1:6" ht="12.75">
      <c r="A80" s="32" t="s">
        <v>101</v>
      </c>
      <c r="B80" s="75" t="s">
        <v>66</v>
      </c>
      <c r="C80" s="75" t="s">
        <v>131</v>
      </c>
      <c r="D80" s="75" t="s">
        <v>66</v>
      </c>
      <c r="E80" s="76" t="s">
        <v>66</v>
      </c>
      <c r="F80" s="22" t="s">
        <v>131</v>
      </c>
    </row>
    <row r="81" spans="1:6" ht="12.75">
      <c r="A81" s="32" t="s">
        <v>102</v>
      </c>
      <c r="B81" s="75" t="s">
        <v>66</v>
      </c>
      <c r="C81" s="75" t="s">
        <v>132</v>
      </c>
      <c r="D81" s="75" t="s">
        <v>66</v>
      </c>
      <c r="E81" s="76" t="s">
        <v>66</v>
      </c>
      <c r="F81" s="26" t="s">
        <v>236</v>
      </c>
    </row>
    <row r="82" spans="1:6" ht="12.75">
      <c r="A82" s="9"/>
      <c r="B82" s="3"/>
      <c r="C82" s="4"/>
      <c r="D82" s="3"/>
      <c r="E82" s="3"/>
      <c r="F82" s="3"/>
    </row>
    <row r="83" spans="1:6" ht="12.75">
      <c r="A83" s="7" t="s">
        <v>36</v>
      </c>
      <c r="B83" s="10"/>
      <c r="C83" s="11"/>
      <c r="D83" s="10"/>
      <c r="E83" s="10"/>
      <c r="F83" s="10"/>
    </row>
    <row r="84" spans="1:6" ht="12.75">
      <c r="A84" s="9"/>
      <c r="B84" s="3"/>
      <c r="C84" s="4"/>
      <c r="D84" s="3"/>
      <c r="E84" s="3"/>
      <c r="F84" s="3"/>
    </row>
    <row r="85" spans="1:6" ht="12.75">
      <c r="A85" s="9" t="s">
        <v>37</v>
      </c>
      <c r="B85" s="75" t="s">
        <v>133</v>
      </c>
      <c r="C85" s="75" t="s">
        <v>134</v>
      </c>
      <c r="D85" s="75" t="s">
        <v>66</v>
      </c>
      <c r="E85" s="76" t="s">
        <v>135</v>
      </c>
      <c r="F85" s="22" t="s">
        <v>197</v>
      </c>
    </row>
    <row r="86" spans="1:6" ht="12.75">
      <c r="A86" s="9" t="s">
        <v>21</v>
      </c>
      <c r="B86" s="75">
        <v>40</v>
      </c>
      <c r="C86" s="75" t="s">
        <v>136</v>
      </c>
      <c r="D86" s="75" t="s">
        <v>66</v>
      </c>
      <c r="E86" s="113" t="s">
        <v>237</v>
      </c>
      <c r="F86" s="68" t="s">
        <v>238</v>
      </c>
    </row>
    <row r="87" spans="1:6" ht="12.75">
      <c r="A87" s="9" t="s">
        <v>38</v>
      </c>
      <c r="B87" s="75" t="s">
        <v>131</v>
      </c>
      <c r="C87" s="75" t="s">
        <v>131</v>
      </c>
      <c r="D87" s="75" t="s">
        <v>66</v>
      </c>
      <c r="E87" s="113" t="s">
        <v>131</v>
      </c>
      <c r="F87" s="111" t="s">
        <v>131</v>
      </c>
    </row>
    <row r="88" spans="1:6" ht="12.75">
      <c r="A88" s="9"/>
      <c r="B88" s="3"/>
      <c r="C88" s="4"/>
      <c r="D88" s="3"/>
      <c r="E88" s="3"/>
      <c r="F88" s="3"/>
    </row>
    <row r="89" spans="1:6" ht="12.75">
      <c r="A89" s="7" t="s">
        <v>54</v>
      </c>
      <c r="B89" s="10"/>
      <c r="C89" s="11"/>
      <c r="D89" s="10"/>
      <c r="E89" s="10"/>
      <c r="F89" s="10"/>
    </row>
    <row r="90" spans="1:6" ht="12.75">
      <c r="A90" s="9"/>
      <c r="B90" s="3"/>
      <c r="C90" s="4"/>
      <c r="D90" s="3"/>
      <c r="E90" s="3"/>
      <c r="F90" s="3"/>
    </row>
    <row r="91" spans="1:6" ht="12.75">
      <c r="A91" s="9" t="s">
        <v>37</v>
      </c>
      <c r="B91" s="75" t="s">
        <v>137</v>
      </c>
      <c r="C91" s="75" t="s">
        <v>138</v>
      </c>
      <c r="D91" s="75" t="s">
        <v>66</v>
      </c>
      <c r="E91" s="76" t="s">
        <v>198</v>
      </c>
      <c r="F91" s="80" t="s">
        <v>199</v>
      </c>
    </row>
    <row r="92" spans="1:6" ht="12.75">
      <c r="A92" s="9" t="s">
        <v>55</v>
      </c>
      <c r="B92" s="75" t="s">
        <v>131</v>
      </c>
      <c r="C92" s="75" t="s">
        <v>131</v>
      </c>
      <c r="D92" s="3" t="s">
        <v>239</v>
      </c>
      <c r="E92" s="76" t="s">
        <v>131</v>
      </c>
      <c r="F92" s="68" t="s">
        <v>131</v>
      </c>
    </row>
    <row r="93" spans="1:6" ht="12.75">
      <c r="A93" s="9"/>
      <c r="B93" s="3"/>
      <c r="C93" s="4"/>
      <c r="D93" s="3"/>
      <c r="E93" s="3"/>
      <c r="F93" s="3"/>
    </row>
    <row r="94" spans="1:6" ht="12.75">
      <c r="A94" s="7" t="s">
        <v>5</v>
      </c>
      <c r="B94" s="10"/>
      <c r="C94" s="11"/>
      <c r="D94" s="10"/>
      <c r="E94" s="10"/>
      <c r="F94" s="10"/>
    </row>
    <row r="95" spans="1:6" ht="12.75">
      <c r="A95" s="9"/>
      <c r="B95" s="3"/>
      <c r="C95" s="4"/>
      <c r="D95" s="3"/>
      <c r="E95" s="3"/>
      <c r="F95" s="3"/>
    </row>
    <row r="96" spans="1:6" ht="12.75">
      <c r="A96" s="9" t="s">
        <v>6</v>
      </c>
      <c r="B96" s="75" t="s">
        <v>139</v>
      </c>
      <c r="C96" s="75" t="s">
        <v>140</v>
      </c>
      <c r="D96" s="75"/>
      <c r="E96" s="76" t="s">
        <v>202</v>
      </c>
      <c r="F96" s="81" t="s">
        <v>141</v>
      </c>
    </row>
    <row r="97" spans="1:7" ht="24">
      <c r="A97" s="9" t="s">
        <v>22</v>
      </c>
      <c r="B97" s="75" t="s">
        <v>200</v>
      </c>
      <c r="C97" s="75" t="s">
        <v>201</v>
      </c>
      <c r="D97" s="75"/>
      <c r="E97" s="76" t="s">
        <v>143</v>
      </c>
      <c r="F97" s="102" t="s">
        <v>203</v>
      </c>
      <c r="G97" s="39"/>
    </row>
    <row r="98" spans="1:7" ht="12.75">
      <c r="A98" s="9" t="s">
        <v>29</v>
      </c>
      <c r="B98" s="75">
        <v>3</v>
      </c>
      <c r="C98" s="75">
        <v>2</v>
      </c>
      <c r="D98" s="75"/>
      <c r="E98" s="76">
        <v>2</v>
      </c>
      <c r="F98" s="78">
        <v>4</v>
      </c>
      <c r="G98" s="40"/>
    </row>
    <row r="99" spans="1:7" ht="12.75">
      <c r="A99" s="9" t="s">
        <v>94</v>
      </c>
      <c r="B99" s="75">
        <v>1053</v>
      </c>
      <c r="C99" s="75">
        <v>763</v>
      </c>
      <c r="D99" s="75" t="s">
        <v>142</v>
      </c>
      <c r="E99" s="76">
        <v>228</v>
      </c>
      <c r="F99" s="23">
        <v>843</v>
      </c>
      <c r="G99" s="5"/>
    </row>
    <row r="100" spans="1:7" ht="12.75">
      <c r="A100" s="9" t="s">
        <v>30</v>
      </c>
      <c r="B100" s="75">
        <v>11</v>
      </c>
      <c r="C100" s="75">
        <v>8</v>
      </c>
      <c r="D100" s="75"/>
      <c r="E100" s="76">
        <v>4</v>
      </c>
      <c r="F100" s="23">
        <v>70</v>
      </c>
      <c r="G100" s="39"/>
    </row>
    <row r="101" spans="1:6" ht="12.75">
      <c r="A101" s="9" t="s">
        <v>39</v>
      </c>
      <c r="B101" s="75" t="s">
        <v>131</v>
      </c>
      <c r="C101" s="75" t="s">
        <v>131</v>
      </c>
      <c r="D101" s="75"/>
      <c r="E101" s="76" t="s">
        <v>131</v>
      </c>
      <c r="F101" s="22" t="s">
        <v>131</v>
      </c>
    </row>
    <row r="102" spans="1:6" ht="12.75">
      <c r="A102" s="9"/>
      <c r="B102" s="3"/>
      <c r="C102" s="4"/>
      <c r="D102" s="3"/>
      <c r="E102" s="3"/>
      <c r="F102" s="3"/>
    </row>
    <row r="103" spans="1:6" ht="12.75">
      <c r="A103" s="7" t="s">
        <v>7</v>
      </c>
      <c r="B103" s="10"/>
      <c r="C103" s="11"/>
      <c r="D103" s="10"/>
      <c r="E103" s="10"/>
      <c r="F103" s="10"/>
    </row>
    <row r="104" spans="1:6" ht="12.75">
      <c r="A104" s="9"/>
      <c r="B104" s="3"/>
      <c r="C104" s="47"/>
      <c r="D104" s="3"/>
      <c r="E104" s="3"/>
      <c r="F104" s="3"/>
    </row>
    <row r="105" spans="1:6" ht="12.75">
      <c r="A105" s="9" t="s">
        <v>23</v>
      </c>
      <c r="B105" s="75" t="s">
        <v>144</v>
      </c>
      <c r="C105" s="75" t="s">
        <v>210</v>
      </c>
      <c r="D105" s="75" t="s">
        <v>144</v>
      </c>
      <c r="E105" s="76" t="s">
        <v>144</v>
      </c>
      <c r="F105" s="3" t="s">
        <v>217</v>
      </c>
    </row>
    <row r="106" spans="1:6" ht="12.75">
      <c r="A106" s="9" t="s">
        <v>24</v>
      </c>
      <c r="B106" s="75">
        <v>1</v>
      </c>
      <c r="C106" s="75">
        <v>3</v>
      </c>
      <c r="D106" s="75"/>
      <c r="E106" s="76">
        <v>1</v>
      </c>
      <c r="F106" s="3">
        <v>2</v>
      </c>
    </row>
    <row r="107" spans="1:6" ht="48">
      <c r="A107" s="94" t="s">
        <v>204</v>
      </c>
      <c r="B107" s="75" t="s">
        <v>211</v>
      </c>
      <c r="C107" s="75" t="s">
        <v>212</v>
      </c>
      <c r="D107" s="75"/>
      <c r="E107" s="76" t="s">
        <v>215</v>
      </c>
      <c r="F107" s="82" t="s">
        <v>218</v>
      </c>
    </row>
    <row r="108" spans="1:6" ht="24">
      <c r="A108" s="103" t="s">
        <v>205</v>
      </c>
      <c r="B108" s="105" t="s">
        <v>66</v>
      </c>
      <c r="C108" s="105" t="s">
        <v>66</v>
      </c>
      <c r="D108" s="105" t="s">
        <v>208</v>
      </c>
      <c r="E108" s="105" t="s">
        <v>66</v>
      </c>
      <c r="F108" s="105" t="s">
        <v>66</v>
      </c>
    </row>
    <row r="109" spans="1:6" ht="12.75">
      <c r="A109" s="104" t="s">
        <v>206</v>
      </c>
      <c r="B109" s="105" t="s">
        <v>66</v>
      </c>
      <c r="C109" s="105" t="s">
        <v>66</v>
      </c>
      <c r="D109" s="105">
        <v>23</v>
      </c>
      <c r="E109" s="105" t="s">
        <v>66</v>
      </c>
      <c r="F109" s="105" t="s">
        <v>66</v>
      </c>
    </row>
    <row r="110" spans="1:6" ht="12.75">
      <c r="A110" s="104" t="s">
        <v>207</v>
      </c>
      <c r="B110" s="105" t="s">
        <v>66</v>
      </c>
      <c r="C110" s="105" t="s">
        <v>66</v>
      </c>
      <c r="D110" s="105" t="s">
        <v>209</v>
      </c>
      <c r="E110" s="105" t="s">
        <v>66</v>
      </c>
      <c r="F110" s="105" t="s">
        <v>66</v>
      </c>
    </row>
    <row r="111" spans="1:6" ht="12.75">
      <c r="A111" s="9" t="s">
        <v>25</v>
      </c>
      <c r="B111" s="75">
        <v>5</v>
      </c>
      <c r="C111" s="75">
        <v>16</v>
      </c>
      <c r="D111" s="75">
        <v>1</v>
      </c>
      <c r="E111" s="76">
        <v>1</v>
      </c>
      <c r="F111" s="82">
        <v>7</v>
      </c>
    </row>
    <row r="112" spans="1:6" ht="24">
      <c r="A112" s="9" t="s">
        <v>26</v>
      </c>
      <c r="B112" s="75" t="s">
        <v>213</v>
      </c>
      <c r="C112" s="75" t="s">
        <v>214</v>
      </c>
      <c r="D112" s="75" t="s">
        <v>145</v>
      </c>
      <c r="E112" s="76" t="s">
        <v>146</v>
      </c>
      <c r="F112" s="82" t="s">
        <v>219</v>
      </c>
    </row>
    <row r="113" spans="1:6" ht="12.75">
      <c r="A113" s="9" t="s">
        <v>27</v>
      </c>
      <c r="B113" s="75">
        <v>3</v>
      </c>
      <c r="C113" s="75">
        <v>26</v>
      </c>
      <c r="D113" s="75">
        <v>2</v>
      </c>
      <c r="E113" s="76">
        <v>5</v>
      </c>
      <c r="F113" s="82">
        <v>2</v>
      </c>
    </row>
    <row r="114" spans="1:6" ht="12.75">
      <c r="A114" s="9" t="s">
        <v>40</v>
      </c>
      <c r="B114" s="75">
        <v>2</v>
      </c>
      <c r="C114" s="75">
        <v>5</v>
      </c>
      <c r="D114" s="75">
        <v>1</v>
      </c>
      <c r="E114" s="76">
        <v>1</v>
      </c>
      <c r="F114" s="68">
        <v>8</v>
      </c>
    </row>
    <row r="115" spans="1:6" ht="27.75" customHeight="1">
      <c r="A115" s="1" t="s">
        <v>41</v>
      </c>
      <c r="B115" s="75" t="s">
        <v>66</v>
      </c>
      <c r="C115" s="75" t="s">
        <v>66</v>
      </c>
      <c r="D115" s="75" t="s">
        <v>66</v>
      </c>
      <c r="E115" s="76" t="s">
        <v>216</v>
      </c>
      <c r="F115" s="68" t="s">
        <v>220</v>
      </c>
    </row>
    <row r="116" spans="1:6" ht="12.75">
      <c r="A116" s="9" t="s">
        <v>42</v>
      </c>
      <c r="B116" s="75">
        <v>5</v>
      </c>
      <c r="C116" s="75">
        <v>3</v>
      </c>
      <c r="D116" s="75">
        <v>1</v>
      </c>
      <c r="E116" s="76" t="s">
        <v>66</v>
      </c>
      <c r="F116" s="68">
        <v>3</v>
      </c>
    </row>
    <row r="117" spans="1:6" ht="12.75">
      <c r="A117" s="9" t="s">
        <v>43</v>
      </c>
      <c r="B117" s="75">
        <v>17</v>
      </c>
      <c r="C117" s="75">
        <v>25</v>
      </c>
      <c r="D117" s="75">
        <v>2</v>
      </c>
      <c r="E117" s="76">
        <v>8</v>
      </c>
      <c r="F117" s="68">
        <v>9</v>
      </c>
    </row>
    <row r="118" spans="1:6" ht="12.75">
      <c r="A118" s="9" t="s">
        <v>44</v>
      </c>
      <c r="B118" s="75">
        <v>159</v>
      </c>
      <c r="C118" s="75">
        <v>119</v>
      </c>
      <c r="D118" s="75">
        <v>63</v>
      </c>
      <c r="E118" s="76">
        <v>58</v>
      </c>
      <c r="F118" s="68">
        <v>133</v>
      </c>
    </row>
    <row r="119" spans="1:6" ht="12.75">
      <c r="A119" s="9"/>
      <c r="B119" s="3"/>
      <c r="C119" s="47"/>
      <c r="D119" s="3"/>
      <c r="E119" s="3"/>
      <c r="F119" s="3"/>
    </row>
    <row r="120" spans="1:6" ht="12.75">
      <c r="A120" s="1" t="s">
        <v>82</v>
      </c>
      <c r="B120" s="75">
        <v>2</v>
      </c>
      <c r="C120" s="75">
        <v>4</v>
      </c>
      <c r="D120" s="75">
        <v>4</v>
      </c>
      <c r="E120" s="76">
        <v>5</v>
      </c>
      <c r="F120" s="23">
        <v>3</v>
      </c>
    </row>
    <row r="121" spans="1:6" ht="12.75">
      <c r="A121" s="9"/>
      <c r="B121" s="3"/>
      <c r="C121" s="4"/>
      <c r="D121" s="3"/>
      <c r="E121" s="3"/>
      <c r="F121" s="3"/>
    </row>
    <row r="122" spans="1:6" ht="12.75">
      <c r="A122" s="7" t="s">
        <v>8</v>
      </c>
      <c r="B122" s="10"/>
      <c r="C122" s="11"/>
      <c r="D122" s="10"/>
      <c r="E122" s="10"/>
      <c r="F122" s="10"/>
    </row>
    <row r="123" spans="1:6" ht="12.75">
      <c r="A123" s="9"/>
      <c r="B123" s="3" t="s">
        <v>249</v>
      </c>
      <c r="C123" s="4"/>
      <c r="D123" s="3"/>
      <c r="E123" s="3"/>
      <c r="F123" s="3"/>
    </row>
    <row r="124" spans="1:7" ht="24">
      <c r="A124" s="9" t="s">
        <v>67</v>
      </c>
      <c r="B124" s="82" t="s">
        <v>147</v>
      </c>
      <c r="C124" s="101" t="s">
        <v>148</v>
      </c>
      <c r="D124" s="82" t="s">
        <v>149</v>
      </c>
      <c r="E124" s="100" t="s">
        <v>150</v>
      </c>
      <c r="F124" s="82" t="s">
        <v>221</v>
      </c>
      <c r="G124" s="41"/>
    </row>
    <row r="125" spans="1:7" ht="12.75">
      <c r="A125" s="9"/>
      <c r="B125" s="93"/>
      <c r="C125" s="93"/>
      <c r="D125" s="93"/>
      <c r="E125" s="93"/>
      <c r="F125" s="93"/>
      <c r="G125" s="41"/>
    </row>
    <row r="126" spans="1:7" ht="12.75">
      <c r="A126" s="9"/>
      <c r="B126" s="93"/>
      <c r="C126" s="93"/>
      <c r="D126" s="93"/>
      <c r="E126" s="93"/>
      <c r="F126" s="93"/>
      <c r="G126" s="41"/>
    </row>
    <row r="127" spans="1:7" ht="24">
      <c r="A127" s="9" t="s">
        <v>68</v>
      </c>
      <c r="B127" s="82" t="s">
        <v>151</v>
      </c>
      <c r="C127" s="101" t="s">
        <v>152</v>
      </c>
      <c r="D127" s="101" t="s">
        <v>153</v>
      </c>
      <c r="E127" s="100" t="s">
        <v>154</v>
      </c>
      <c r="F127" s="82" t="s">
        <v>222</v>
      </c>
      <c r="G127" s="41"/>
    </row>
    <row r="128" spans="1:7" ht="12.75">
      <c r="A128" s="9"/>
      <c r="B128" s="93"/>
      <c r="C128" s="93"/>
      <c r="D128" s="93"/>
      <c r="E128" s="93"/>
      <c r="F128" s="106"/>
      <c r="G128" s="41"/>
    </row>
    <row r="129" spans="1:7" ht="12.75">
      <c r="A129" s="9"/>
      <c r="B129" s="93"/>
      <c r="C129" s="93"/>
      <c r="D129" s="93"/>
      <c r="E129" s="93"/>
      <c r="F129" s="106"/>
      <c r="G129" s="41"/>
    </row>
    <row r="130" spans="1:7" ht="42" customHeight="1">
      <c r="A130" s="9" t="s">
        <v>45</v>
      </c>
      <c r="B130" s="82"/>
      <c r="C130" s="82" t="s">
        <v>155</v>
      </c>
      <c r="D130" s="82" t="s">
        <v>156</v>
      </c>
      <c r="E130" s="100" t="s">
        <v>157</v>
      </c>
      <c r="F130" s="82" t="s">
        <v>223</v>
      </c>
      <c r="G130" s="41"/>
    </row>
    <row r="131" spans="1:7" ht="12.75">
      <c r="A131" s="9"/>
      <c r="B131" s="68"/>
      <c r="C131" s="68"/>
      <c r="D131" s="68"/>
      <c r="E131" s="68"/>
      <c r="F131" s="68"/>
      <c r="G131" s="41"/>
    </row>
    <row r="132" spans="1:7" ht="12.75">
      <c r="A132" s="9"/>
      <c r="B132" s="49"/>
      <c r="C132" s="53"/>
      <c r="D132" s="49"/>
      <c r="E132" s="49"/>
      <c r="F132" s="52"/>
      <c r="G132" s="41"/>
    </row>
    <row r="133" spans="1:7" ht="12.75">
      <c r="A133" s="9"/>
      <c r="B133" s="49"/>
      <c r="C133" s="53"/>
      <c r="D133" s="49"/>
      <c r="E133" s="49"/>
      <c r="F133" s="52"/>
      <c r="G133" s="41"/>
    </row>
    <row r="134" spans="1:7" ht="12.75">
      <c r="A134" s="9"/>
      <c r="B134" s="3"/>
      <c r="C134" s="4"/>
      <c r="D134" s="3"/>
      <c r="E134" s="3"/>
      <c r="F134" s="3"/>
      <c r="G134" s="42"/>
    </row>
    <row r="135" spans="1:7" ht="12.75">
      <c r="A135" s="9" t="s">
        <v>60</v>
      </c>
      <c r="B135" s="75">
        <v>41</v>
      </c>
      <c r="C135" s="75">
        <v>149</v>
      </c>
      <c r="D135" s="75">
        <v>114</v>
      </c>
      <c r="E135" s="76">
        <v>26</v>
      </c>
      <c r="F135" s="23">
        <v>83</v>
      </c>
      <c r="G135" s="42"/>
    </row>
    <row r="136" spans="1:7" ht="12.75">
      <c r="A136" s="9" t="s">
        <v>61</v>
      </c>
      <c r="B136" s="75" t="s">
        <v>66</v>
      </c>
      <c r="C136" s="75">
        <v>19</v>
      </c>
      <c r="D136" s="75">
        <v>7</v>
      </c>
      <c r="E136" s="76">
        <v>17</v>
      </c>
      <c r="F136" s="68">
        <v>11</v>
      </c>
      <c r="G136" s="42"/>
    </row>
    <row r="137" spans="1:7" ht="12.75">
      <c r="A137" s="9" t="s">
        <v>62</v>
      </c>
      <c r="B137" s="75">
        <v>7</v>
      </c>
      <c r="C137" s="75">
        <v>91</v>
      </c>
      <c r="D137" s="75">
        <v>69</v>
      </c>
      <c r="E137" s="76">
        <v>6</v>
      </c>
      <c r="F137" s="68">
        <v>36</v>
      </c>
      <c r="G137" s="42"/>
    </row>
    <row r="138" spans="1:6" ht="12.75">
      <c r="A138" s="9" t="s">
        <v>63</v>
      </c>
      <c r="B138" s="75">
        <v>34</v>
      </c>
      <c r="C138" s="75">
        <v>39</v>
      </c>
      <c r="D138" s="75">
        <v>38</v>
      </c>
      <c r="E138" s="76">
        <v>3</v>
      </c>
      <c r="F138" s="68">
        <v>36</v>
      </c>
    </row>
    <row r="139" spans="1:6" ht="36">
      <c r="A139" s="9" t="s">
        <v>9</v>
      </c>
      <c r="B139" s="75">
        <v>3</v>
      </c>
      <c r="C139" s="75" t="s">
        <v>158</v>
      </c>
      <c r="D139" s="75" t="s">
        <v>159</v>
      </c>
      <c r="E139" s="76" t="s">
        <v>160</v>
      </c>
      <c r="F139" s="82" t="s">
        <v>224</v>
      </c>
    </row>
    <row r="140" spans="1:6" ht="12.75">
      <c r="A140" s="9" t="s">
        <v>57</v>
      </c>
      <c r="B140" s="75">
        <v>236</v>
      </c>
      <c r="C140" s="75">
        <v>220</v>
      </c>
      <c r="D140" s="75">
        <v>77</v>
      </c>
      <c r="E140" s="76">
        <v>87</v>
      </c>
      <c r="F140" s="68">
        <v>42</v>
      </c>
    </row>
    <row r="141" spans="1:6" ht="12.75">
      <c r="A141" s="9" t="s">
        <v>58</v>
      </c>
      <c r="B141" s="75">
        <v>2</v>
      </c>
      <c r="C141" s="75">
        <v>2</v>
      </c>
      <c r="D141" s="75">
        <v>1</v>
      </c>
      <c r="E141" s="76">
        <v>3</v>
      </c>
      <c r="F141" s="68">
        <v>2</v>
      </c>
    </row>
    <row r="142" spans="1:6" ht="12.75">
      <c r="A142" s="9"/>
      <c r="B142" s="3"/>
      <c r="C142" s="47"/>
      <c r="D142" s="3"/>
      <c r="E142" s="3"/>
      <c r="F142" s="3"/>
    </row>
    <row r="143" spans="1:6" ht="12.75">
      <c r="A143" s="7" t="s">
        <v>47</v>
      </c>
      <c r="B143" s="10"/>
      <c r="C143" s="11"/>
      <c r="D143" s="10"/>
      <c r="E143" s="10"/>
      <c r="F143" s="10"/>
    </row>
    <row r="144" spans="1:6" ht="12.75">
      <c r="A144" s="15"/>
      <c r="B144" s="3"/>
      <c r="C144" s="4"/>
      <c r="D144" s="3"/>
      <c r="E144" s="3"/>
      <c r="F144" s="3"/>
    </row>
    <row r="145" spans="1:6" ht="12.75">
      <c r="A145" s="15" t="s">
        <v>56</v>
      </c>
      <c r="B145" s="75">
        <v>35</v>
      </c>
      <c r="C145" s="75">
        <v>77</v>
      </c>
      <c r="D145" s="75">
        <v>4</v>
      </c>
      <c r="E145" s="76">
        <v>12</v>
      </c>
      <c r="F145" s="68">
        <v>95</v>
      </c>
    </row>
    <row r="146" spans="1:6" ht="12.75">
      <c r="A146" s="9" t="s">
        <v>46</v>
      </c>
      <c r="B146" s="75">
        <v>137</v>
      </c>
      <c r="C146" s="75">
        <v>223</v>
      </c>
      <c r="D146" s="75">
        <v>83</v>
      </c>
      <c r="E146" s="76">
        <v>160</v>
      </c>
      <c r="F146" s="23">
        <v>231</v>
      </c>
    </row>
    <row r="147" spans="1:6" ht="12.75">
      <c r="A147" s="9" t="s">
        <v>48</v>
      </c>
      <c r="B147" s="83">
        <v>53</v>
      </c>
      <c r="C147" s="83">
        <v>51</v>
      </c>
      <c r="D147" s="83">
        <v>37</v>
      </c>
      <c r="E147" s="84">
        <v>62</v>
      </c>
      <c r="F147" s="71">
        <v>98</v>
      </c>
    </row>
    <row r="148" spans="1:6" ht="12.75">
      <c r="A148" s="9" t="s">
        <v>49</v>
      </c>
      <c r="B148" s="83">
        <v>10</v>
      </c>
      <c r="C148" s="83">
        <v>110</v>
      </c>
      <c r="D148" s="83">
        <v>32</v>
      </c>
      <c r="E148" s="84">
        <v>49</v>
      </c>
      <c r="F148" s="71">
        <v>58</v>
      </c>
    </row>
    <row r="149" spans="1:6" ht="12.75">
      <c r="A149" s="9" t="s">
        <v>50</v>
      </c>
      <c r="B149" s="83">
        <v>27</v>
      </c>
      <c r="C149" s="83">
        <v>62</v>
      </c>
      <c r="D149" s="83">
        <v>14</v>
      </c>
      <c r="E149" s="84">
        <v>48</v>
      </c>
      <c r="F149" s="71">
        <v>75</v>
      </c>
    </row>
    <row r="150" spans="1:6" ht="12.75">
      <c r="A150" s="33" t="s">
        <v>225</v>
      </c>
      <c r="B150" s="83">
        <v>47</v>
      </c>
      <c r="C150" s="83"/>
      <c r="D150" s="83"/>
      <c r="E150" s="84">
        <v>1</v>
      </c>
      <c r="F150" s="71"/>
    </row>
    <row r="151" spans="1:6" ht="12.75">
      <c r="A151" s="33" t="s">
        <v>83</v>
      </c>
      <c r="B151" s="16"/>
      <c r="C151" s="48"/>
      <c r="D151" s="17"/>
      <c r="E151" s="17"/>
      <c r="F151" s="17"/>
    </row>
    <row r="152" spans="1:6" ht="12.75">
      <c r="A152" s="9" t="s">
        <v>28</v>
      </c>
      <c r="B152" s="3" t="s">
        <v>240</v>
      </c>
      <c r="C152" s="3" t="s">
        <v>241</v>
      </c>
      <c r="D152" s="3" t="s">
        <v>161</v>
      </c>
      <c r="E152" s="3" t="s">
        <v>162</v>
      </c>
      <c r="F152" s="3" t="s">
        <v>242</v>
      </c>
    </row>
    <row r="153" spans="1:6" ht="12.75">
      <c r="A153" s="32" t="s">
        <v>84</v>
      </c>
      <c r="B153" s="72">
        <v>2</v>
      </c>
      <c r="C153" s="107" t="s">
        <v>226</v>
      </c>
      <c r="D153" s="72"/>
      <c r="E153" s="72"/>
      <c r="F153" s="72">
        <v>2</v>
      </c>
    </row>
    <row r="154" spans="1:6" ht="12.75">
      <c r="A154" s="32" t="s">
        <v>85</v>
      </c>
      <c r="B154" s="27">
        <v>31</v>
      </c>
      <c r="C154" s="108">
        <v>17</v>
      </c>
      <c r="D154" s="27"/>
      <c r="E154" s="27">
        <v>5</v>
      </c>
      <c r="F154" s="27">
        <v>72</v>
      </c>
    </row>
    <row r="155" spans="1:6" ht="12.75">
      <c r="A155" s="43"/>
      <c r="B155" s="34"/>
      <c r="C155" s="34"/>
      <c r="D155" s="34"/>
      <c r="E155" s="34"/>
      <c r="F155" s="34"/>
    </row>
    <row r="156" spans="1:6" ht="12.75">
      <c r="A156" s="44" t="s">
        <v>86</v>
      </c>
      <c r="B156" s="35"/>
      <c r="C156" s="35"/>
      <c r="D156" s="35"/>
      <c r="E156" s="35"/>
      <c r="F156" s="35"/>
    </row>
    <row r="157" spans="1:6" ht="12.75">
      <c r="A157" s="45"/>
      <c r="B157" s="34"/>
      <c r="C157" s="34"/>
      <c r="D157" s="34"/>
      <c r="E157" s="34"/>
      <c r="F157" s="34"/>
    </row>
    <row r="158" spans="1:6" ht="12.75">
      <c r="A158" s="32" t="s">
        <v>87</v>
      </c>
      <c r="B158" s="117">
        <v>9</v>
      </c>
      <c r="C158" s="117">
        <v>16</v>
      </c>
      <c r="D158" s="117">
        <v>0</v>
      </c>
      <c r="E158" s="117">
        <v>1</v>
      </c>
      <c r="F158" s="117">
        <v>8</v>
      </c>
    </row>
    <row r="159" spans="1:6" ht="12.75">
      <c r="A159" s="32" t="s">
        <v>88</v>
      </c>
      <c r="B159" s="117">
        <v>92</v>
      </c>
      <c r="C159" s="117">
        <v>176</v>
      </c>
      <c r="D159" s="117">
        <v>0</v>
      </c>
      <c r="E159" s="117">
        <v>12</v>
      </c>
      <c r="F159" s="117">
        <v>59</v>
      </c>
    </row>
    <row r="160" spans="1:6" ht="13.5" thickBot="1">
      <c r="A160" s="46" t="s">
        <v>89</v>
      </c>
      <c r="B160" s="118">
        <v>244</v>
      </c>
      <c r="C160" s="118">
        <v>437</v>
      </c>
      <c r="D160" s="118">
        <v>0</v>
      </c>
      <c r="E160" s="118">
        <v>22</v>
      </c>
      <c r="F160" s="118">
        <v>108</v>
      </c>
    </row>
    <row r="167" spans="1:6" ht="20.25">
      <c r="A167" s="132" t="s">
        <v>108</v>
      </c>
      <c r="B167" s="133"/>
      <c r="C167" s="133"/>
      <c r="D167" s="133"/>
      <c r="E167" s="133"/>
      <c r="F167" s="38"/>
    </row>
    <row r="168" spans="1:6" ht="15.75">
      <c r="A168" s="124" t="s">
        <v>111</v>
      </c>
      <c r="B168" s="125"/>
      <c r="C168" s="125"/>
      <c r="D168" s="125"/>
      <c r="E168" s="126"/>
      <c r="F168"/>
    </row>
    <row r="169" spans="1:6" ht="15.75">
      <c r="A169" s="121" t="s">
        <v>103</v>
      </c>
      <c r="B169" s="122"/>
      <c r="C169" s="122"/>
      <c r="D169" s="122"/>
      <c r="E169" s="123"/>
      <c r="F169"/>
    </row>
    <row r="170" spans="1:6" ht="15.75">
      <c r="A170" s="37" t="s">
        <v>4</v>
      </c>
      <c r="B170" s="37" t="s">
        <v>90</v>
      </c>
      <c r="C170" s="37" t="s">
        <v>91</v>
      </c>
      <c r="D170" s="37" t="s">
        <v>3</v>
      </c>
      <c r="E170" s="37" t="s">
        <v>92</v>
      </c>
      <c r="F170"/>
    </row>
    <row r="171" spans="1:5" ht="12.75">
      <c r="A171" s="22" t="s">
        <v>165</v>
      </c>
      <c r="B171" s="22">
        <v>6</v>
      </c>
      <c r="C171" s="22">
        <v>490</v>
      </c>
      <c r="D171" s="22">
        <v>1974</v>
      </c>
      <c r="E171" s="22">
        <v>9</v>
      </c>
    </row>
    <row r="172" spans="1:5" ht="12.75">
      <c r="A172" s="22" t="s">
        <v>165</v>
      </c>
      <c r="B172" s="22">
        <v>6</v>
      </c>
      <c r="C172" s="22">
        <v>490</v>
      </c>
      <c r="D172" s="22">
        <v>1974</v>
      </c>
      <c r="E172" s="22">
        <v>12</v>
      </c>
    </row>
    <row r="173" spans="1:5" ht="12.75">
      <c r="A173" s="22" t="s">
        <v>165</v>
      </c>
      <c r="B173" s="22">
        <v>2</v>
      </c>
      <c r="C173" s="22">
        <v>280</v>
      </c>
      <c r="D173" s="22">
        <v>1974</v>
      </c>
      <c r="E173" s="22">
        <v>11</v>
      </c>
    </row>
    <row r="174" spans="1:5" ht="12.75">
      <c r="A174" s="22" t="s">
        <v>165</v>
      </c>
      <c r="B174" s="22">
        <v>12</v>
      </c>
      <c r="C174" s="22">
        <v>840</v>
      </c>
      <c r="D174" s="22">
        <v>1974</v>
      </c>
      <c r="E174" s="22">
        <v>11</v>
      </c>
    </row>
    <row r="175" spans="1:5" ht="12.75">
      <c r="A175" s="22" t="s">
        <v>165</v>
      </c>
      <c r="B175" s="22">
        <v>12</v>
      </c>
      <c r="C175" s="22">
        <v>840</v>
      </c>
      <c r="D175" s="22">
        <v>1974</v>
      </c>
      <c r="E175" s="22">
        <v>11</v>
      </c>
    </row>
    <row r="176" spans="1:5" ht="12.75">
      <c r="A176" s="22" t="s">
        <v>165</v>
      </c>
      <c r="B176" s="22" t="s">
        <v>245</v>
      </c>
      <c r="C176" s="22">
        <v>1120</v>
      </c>
      <c r="D176" s="22">
        <v>1974</v>
      </c>
      <c r="E176" s="22">
        <v>13</v>
      </c>
    </row>
    <row r="177" spans="1:5" ht="12.75">
      <c r="A177" s="22" t="s">
        <v>165</v>
      </c>
      <c r="B177" s="22">
        <v>12</v>
      </c>
      <c r="C177" s="22">
        <v>1120</v>
      </c>
      <c r="D177" s="22">
        <v>1974</v>
      </c>
      <c r="E177" s="22">
        <v>6</v>
      </c>
    </row>
    <row r="178" spans="1:5" ht="12.75">
      <c r="A178" s="22" t="s">
        <v>165</v>
      </c>
      <c r="B178" s="22">
        <v>12</v>
      </c>
      <c r="C178" s="22">
        <v>1120</v>
      </c>
      <c r="D178" s="22">
        <v>1974</v>
      </c>
      <c r="E178" s="22">
        <v>6</v>
      </c>
    </row>
    <row r="179" spans="1:5" ht="12.75">
      <c r="A179" s="22" t="s">
        <v>165</v>
      </c>
      <c r="B179" s="22" t="s">
        <v>166</v>
      </c>
      <c r="C179" s="22">
        <v>50</v>
      </c>
      <c r="D179" s="22">
        <v>1974</v>
      </c>
      <c r="E179" s="22">
        <v>3</v>
      </c>
    </row>
    <row r="180" spans="1:5" ht="12.75">
      <c r="A180" s="22" t="s">
        <v>165</v>
      </c>
      <c r="B180" s="22" t="s">
        <v>166</v>
      </c>
      <c r="C180" s="22">
        <v>50</v>
      </c>
      <c r="D180" s="22">
        <v>1974</v>
      </c>
      <c r="E180" s="22">
        <v>3</v>
      </c>
    </row>
    <row r="181" spans="1:5" ht="12.75">
      <c r="A181" s="22" t="s">
        <v>165</v>
      </c>
      <c r="B181" s="22" t="s">
        <v>166</v>
      </c>
      <c r="C181" s="22">
        <v>150</v>
      </c>
      <c r="D181" s="22">
        <v>1974</v>
      </c>
      <c r="E181" s="22">
        <v>12</v>
      </c>
    </row>
    <row r="182" spans="1:5" ht="12.75">
      <c r="A182" s="22" t="s">
        <v>165</v>
      </c>
      <c r="B182" s="22" t="s">
        <v>166</v>
      </c>
      <c r="C182" s="22">
        <v>150</v>
      </c>
      <c r="D182" s="22">
        <v>1974</v>
      </c>
      <c r="E182" s="22">
        <v>12</v>
      </c>
    </row>
    <row r="183" spans="1:5" ht="12.75">
      <c r="A183" s="22" t="s">
        <v>165</v>
      </c>
      <c r="B183" s="22" t="s">
        <v>166</v>
      </c>
      <c r="C183" s="22">
        <v>150</v>
      </c>
      <c r="D183" s="22">
        <v>1974</v>
      </c>
      <c r="E183" s="22">
        <v>6</v>
      </c>
    </row>
    <row r="184" spans="1:5" ht="12.75">
      <c r="A184" s="87"/>
      <c r="B184" s="88"/>
      <c r="C184" s="88"/>
      <c r="D184" s="86"/>
      <c r="E184" s="88"/>
    </row>
    <row r="185" spans="1:5" ht="12.75">
      <c r="A185" s="20"/>
      <c r="B185" s="23"/>
      <c r="C185" s="24"/>
      <c r="D185" s="23"/>
      <c r="E185" s="24"/>
    </row>
    <row r="187" spans="1:5" ht="15.75">
      <c r="A187" s="124" t="s">
        <v>112</v>
      </c>
      <c r="B187" s="125"/>
      <c r="C187" s="125"/>
      <c r="D187" s="125"/>
      <c r="E187" s="126"/>
    </row>
    <row r="188" spans="1:5" ht="15.75">
      <c r="A188" s="121" t="s">
        <v>103</v>
      </c>
      <c r="B188" s="122"/>
      <c r="C188" s="122"/>
      <c r="D188" s="122"/>
      <c r="E188" s="123"/>
    </row>
    <row r="189" spans="1:5" ht="15.75">
      <c r="A189" s="85" t="s">
        <v>4</v>
      </c>
      <c r="B189" s="37" t="s">
        <v>90</v>
      </c>
      <c r="C189" s="37" t="s">
        <v>91</v>
      </c>
      <c r="D189" s="37" t="s">
        <v>3</v>
      </c>
      <c r="E189" s="37" t="s">
        <v>92</v>
      </c>
    </row>
    <row r="190" spans="1:5" ht="12.75">
      <c r="A190" s="119" t="s">
        <v>167</v>
      </c>
      <c r="B190" s="24">
        <v>9</v>
      </c>
      <c r="C190" s="24">
        <v>675</v>
      </c>
      <c r="D190" s="22">
        <v>1971</v>
      </c>
      <c r="E190" s="24">
        <v>10</v>
      </c>
    </row>
    <row r="191" spans="1:5" ht="12.75">
      <c r="A191" s="22" t="s">
        <v>167</v>
      </c>
      <c r="B191" s="24">
        <v>9</v>
      </c>
      <c r="C191" s="24">
        <v>675</v>
      </c>
      <c r="D191" s="22">
        <v>1971</v>
      </c>
      <c r="E191" s="24">
        <v>10</v>
      </c>
    </row>
    <row r="192" spans="1:5" ht="12.75">
      <c r="A192" s="22" t="s">
        <v>167</v>
      </c>
      <c r="B192" s="24">
        <v>16</v>
      </c>
      <c r="C192" s="24">
        <v>1120</v>
      </c>
      <c r="D192" s="22">
        <v>1971</v>
      </c>
      <c r="E192" s="24">
        <v>10</v>
      </c>
    </row>
    <row r="193" spans="1:5" ht="12.75">
      <c r="A193" s="22" t="s">
        <v>167</v>
      </c>
      <c r="B193" s="24">
        <v>16</v>
      </c>
      <c r="C193" s="24">
        <v>1120</v>
      </c>
      <c r="D193" s="22">
        <v>1971</v>
      </c>
      <c r="E193" s="24">
        <v>10</v>
      </c>
    </row>
    <row r="194" spans="1:5" ht="12.75">
      <c r="A194" s="22" t="s">
        <v>167</v>
      </c>
      <c r="B194" s="24">
        <v>16</v>
      </c>
      <c r="C194" s="24">
        <v>1120</v>
      </c>
      <c r="D194" s="22">
        <v>1971</v>
      </c>
      <c r="E194" s="24">
        <v>11</v>
      </c>
    </row>
    <row r="195" spans="1:5" ht="12.75">
      <c r="A195" s="120" t="s">
        <v>244</v>
      </c>
      <c r="B195" s="24">
        <v>12</v>
      </c>
      <c r="C195" s="24">
        <v>900</v>
      </c>
      <c r="D195" s="22">
        <v>2014</v>
      </c>
      <c r="E195" s="24">
        <v>2</v>
      </c>
    </row>
    <row r="196" spans="1:5" ht="12.75">
      <c r="A196" s="120" t="s">
        <v>244</v>
      </c>
      <c r="B196" s="24">
        <v>12</v>
      </c>
      <c r="C196" s="24">
        <v>900</v>
      </c>
      <c r="D196" s="22">
        <v>2014</v>
      </c>
      <c r="E196" s="24">
        <v>2</v>
      </c>
    </row>
    <row r="197" spans="1:5" ht="12.75">
      <c r="A197" s="25" t="s">
        <v>243</v>
      </c>
      <c r="B197" s="24" t="s">
        <v>166</v>
      </c>
      <c r="C197" s="24">
        <v>300</v>
      </c>
      <c r="D197" s="22">
        <v>1971</v>
      </c>
      <c r="E197" s="24">
        <v>1</v>
      </c>
    </row>
    <row r="198" spans="1:5" ht="12.75">
      <c r="A198" s="25" t="s">
        <v>243</v>
      </c>
      <c r="B198" s="111" t="s">
        <v>166</v>
      </c>
      <c r="C198" s="24">
        <v>300</v>
      </c>
      <c r="D198" s="22">
        <v>1971</v>
      </c>
      <c r="E198" s="24">
        <v>1</v>
      </c>
    </row>
    <row r="201" spans="1:5" ht="15.75">
      <c r="A201" s="124" t="s">
        <v>163</v>
      </c>
      <c r="B201" s="125"/>
      <c r="C201" s="125"/>
      <c r="D201" s="125"/>
      <c r="E201" s="126"/>
    </row>
    <row r="202" spans="1:5" ht="15.75">
      <c r="A202" s="121" t="s">
        <v>103</v>
      </c>
      <c r="B202" s="122"/>
      <c r="C202" s="122"/>
      <c r="D202" s="122"/>
      <c r="E202" s="123"/>
    </row>
    <row r="203" spans="1:5" ht="15.75">
      <c r="A203" s="37" t="s">
        <v>4</v>
      </c>
      <c r="B203" s="37" t="s">
        <v>90</v>
      </c>
      <c r="C203" s="37" t="s">
        <v>91</v>
      </c>
      <c r="D203" s="37" t="s">
        <v>3</v>
      </c>
      <c r="E203" s="37" t="s">
        <v>92</v>
      </c>
    </row>
    <row r="204" spans="1:5" ht="12.75">
      <c r="A204" s="22" t="s">
        <v>165</v>
      </c>
      <c r="B204" s="22">
        <v>14</v>
      </c>
      <c r="C204" s="109">
        <v>980</v>
      </c>
      <c r="D204" s="22">
        <v>1998</v>
      </c>
      <c r="E204" s="109">
        <v>5</v>
      </c>
    </row>
    <row r="205" spans="1:5" ht="12.75">
      <c r="A205" s="22" t="s">
        <v>165</v>
      </c>
      <c r="B205" s="22">
        <v>14</v>
      </c>
      <c r="C205" s="109">
        <v>980</v>
      </c>
      <c r="D205" s="22">
        <v>1998</v>
      </c>
      <c r="E205" s="109">
        <v>5</v>
      </c>
    </row>
    <row r="206" spans="1:5" ht="25.5">
      <c r="A206" s="28" t="s">
        <v>227</v>
      </c>
      <c r="B206" s="22">
        <v>3</v>
      </c>
      <c r="C206" s="109">
        <v>280</v>
      </c>
      <c r="D206" s="22">
        <v>2012</v>
      </c>
      <c r="E206" s="109">
        <v>2</v>
      </c>
    </row>
    <row r="207" spans="1:5" ht="12.75">
      <c r="A207" s="28"/>
      <c r="B207" s="23"/>
      <c r="C207" s="29"/>
      <c r="D207" s="23"/>
      <c r="E207" s="29"/>
    </row>
    <row r="208" spans="1:5" ht="12.75">
      <c r="A208" s="28"/>
      <c r="B208" s="26"/>
      <c r="C208" s="21"/>
      <c r="D208" s="23"/>
      <c r="E208" s="21"/>
    </row>
    <row r="210" spans="1:5" ht="15.75">
      <c r="A210" s="124" t="s">
        <v>164</v>
      </c>
      <c r="B210" s="125"/>
      <c r="C210" s="125"/>
      <c r="D210" s="125"/>
      <c r="E210" s="126"/>
    </row>
    <row r="211" spans="1:5" ht="15.75">
      <c r="A211" s="121" t="s">
        <v>103</v>
      </c>
      <c r="B211" s="122"/>
      <c r="C211" s="122"/>
      <c r="D211" s="122"/>
      <c r="E211" s="123"/>
    </row>
    <row r="212" spans="1:5" ht="15.75">
      <c r="A212" s="37" t="s">
        <v>4</v>
      </c>
      <c r="B212" s="37" t="s">
        <v>90</v>
      </c>
      <c r="C212" s="37" t="s">
        <v>91</v>
      </c>
      <c r="D212" s="37" t="s">
        <v>3</v>
      </c>
      <c r="E212" s="37" t="s">
        <v>92</v>
      </c>
    </row>
    <row r="213" spans="1:5" ht="12.75">
      <c r="A213" s="25" t="s">
        <v>170</v>
      </c>
      <c r="B213" s="22">
        <v>27</v>
      </c>
      <c r="C213" s="27">
        <v>2025</v>
      </c>
      <c r="D213" s="89">
        <v>42795</v>
      </c>
      <c r="E213" s="23">
        <v>12</v>
      </c>
    </row>
    <row r="214" spans="1:5" ht="12.75">
      <c r="A214" s="25" t="s">
        <v>170</v>
      </c>
      <c r="B214" s="22">
        <v>27</v>
      </c>
      <c r="C214" s="27">
        <v>2025</v>
      </c>
      <c r="D214" s="89">
        <v>42795</v>
      </c>
      <c r="E214" s="23">
        <v>12</v>
      </c>
    </row>
    <row r="215" spans="1:5" ht="12.75">
      <c r="A215" s="25" t="s">
        <v>170</v>
      </c>
      <c r="B215" s="22">
        <v>27</v>
      </c>
      <c r="C215" s="27">
        <v>2025</v>
      </c>
      <c r="D215" s="110">
        <v>42795</v>
      </c>
      <c r="E215" s="23">
        <v>12</v>
      </c>
    </row>
    <row r="216" spans="1:5" ht="12.75">
      <c r="A216" s="25" t="s">
        <v>170</v>
      </c>
      <c r="B216" s="22">
        <v>27</v>
      </c>
      <c r="C216" s="27">
        <v>2025</v>
      </c>
      <c r="D216" s="110">
        <v>42795</v>
      </c>
      <c r="E216" s="23">
        <v>12</v>
      </c>
    </row>
    <row r="217" spans="1:5" ht="12.75">
      <c r="A217" s="25" t="s">
        <v>170</v>
      </c>
      <c r="B217" s="22">
        <v>13</v>
      </c>
      <c r="C217" s="27">
        <v>975</v>
      </c>
      <c r="D217" s="110">
        <v>42795</v>
      </c>
      <c r="E217" s="23">
        <v>7</v>
      </c>
    </row>
    <row r="218" spans="1:5" ht="12.75">
      <c r="A218" s="25" t="s">
        <v>170</v>
      </c>
      <c r="B218" s="22">
        <v>24</v>
      </c>
      <c r="C218" s="27">
        <v>1800</v>
      </c>
      <c r="D218" s="110">
        <v>43617</v>
      </c>
      <c r="E218" s="23">
        <v>11</v>
      </c>
    </row>
    <row r="219" spans="1:5" ht="12.75">
      <c r="A219" s="25" t="s">
        <v>170</v>
      </c>
      <c r="B219" s="22">
        <v>24</v>
      </c>
      <c r="C219" s="27">
        <v>1800</v>
      </c>
      <c r="D219" s="110">
        <v>43556</v>
      </c>
      <c r="E219" s="23">
        <v>11</v>
      </c>
    </row>
    <row r="220" spans="1:5" ht="12.75">
      <c r="A220" s="25" t="s">
        <v>170</v>
      </c>
      <c r="B220" s="22">
        <v>24</v>
      </c>
      <c r="C220" s="27">
        <v>1800</v>
      </c>
      <c r="D220" s="110">
        <v>43556</v>
      </c>
      <c r="E220" s="23">
        <v>11</v>
      </c>
    </row>
    <row r="221" spans="1:5" ht="12.75">
      <c r="A221" s="25" t="s">
        <v>170</v>
      </c>
      <c r="B221" s="22">
        <v>24</v>
      </c>
      <c r="C221" s="27">
        <v>1800</v>
      </c>
      <c r="D221" s="110">
        <v>43617</v>
      </c>
      <c r="E221" s="23">
        <v>11</v>
      </c>
    </row>
    <row r="222" spans="1:5" ht="12.75">
      <c r="A222" s="25" t="s">
        <v>168</v>
      </c>
      <c r="B222" s="22">
        <v>21</v>
      </c>
      <c r="C222" s="27">
        <v>1575</v>
      </c>
      <c r="D222" s="111">
        <v>2013</v>
      </c>
      <c r="E222" s="23">
        <v>3</v>
      </c>
    </row>
    <row r="223" spans="1:5" ht="12.75">
      <c r="A223" s="25" t="s">
        <v>169</v>
      </c>
      <c r="B223" s="22">
        <v>2</v>
      </c>
      <c r="C223" s="27">
        <v>400</v>
      </c>
      <c r="D223" s="22"/>
      <c r="E223" s="23">
        <v>2</v>
      </c>
    </row>
    <row r="224" spans="1:5" ht="12.75">
      <c r="A224" s="25" t="s">
        <v>171</v>
      </c>
      <c r="B224" s="22">
        <v>11</v>
      </c>
      <c r="C224" s="27">
        <v>600</v>
      </c>
      <c r="D224" s="22"/>
      <c r="E224" s="23">
        <v>1</v>
      </c>
    </row>
    <row r="225" spans="1:5" ht="12.75">
      <c r="A225" s="25" t="s">
        <v>170</v>
      </c>
      <c r="B225" s="22" t="s">
        <v>166</v>
      </c>
      <c r="C225" s="27">
        <v>300</v>
      </c>
      <c r="D225" s="89">
        <v>43160</v>
      </c>
      <c r="E225" s="23">
        <v>3</v>
      </c>
    </row>
    <row r="226" spans="1:5" ht="12.75">
      <c r="A226" s="25" t="s">
        <v>170</v>
      </c>
      <c r="B226" s="22" t="s">
        <v>166</v>
      </c>
      <c r="C226" s="23">
        <v>300</v>
      </c>
      <c r="D226" s="89">
        <v>43160</v>
      </c>
      <c r="E226" s="23">
        <v>3</v>
      </c>
    </row>
  </sheetData>
  <sheetProtection/>
  <mergeCells count="12">
    <mergeCell ref="A3:F5"/>
    <mergeCell ref="A6:A7"/>
    <mergeCell ref="B6:F6"/>
    <mergeCell ref="A168:E168"/>
    <mergeCell ref="A169:E169"/>
    <mergeCell ref="A167:E167"/>
    <mergeCell ref="A188:E188"/>
    <mergeCell ref="A201:E201"/>
    <mergeCell ref="A202:E202"/>
    <mergeCell ref="A211:E211"/>
    <mergeCell ref="A210:E210"/>
    <mergeCell ref="A187:E187"/>
  </mergeCells>
  <printOptions horizontalCentered="1"/>
  <pageMargins left="0.31496062992125984" right="0.31496062992125984" top="0.7874015748031497" bottom="0.5905511811023623" header="0.7086614173228347" footer="0.31496062992125984"/>
  <pageSetup fitToHeight="3" orientation="landscape" paperSize="9" scale="41" r:id="rId2"/>
  <headerFooter alignWithMargins="0">
    <oddHeader>&amp;C&amp;"Arial,Negrito"&amp;12SECRETARIA DE ESTADO DA SAÚDE&amp;"Arial,Normal"&amp;10
Coordenadoria Geral de Administração
Grupo Técnico de Edificações&amp;RANEXO I
Caderno 4</oddHeader>
    <oddFooter>&amp;C&amp;P</oddFooter>
  </headerFooter>
  <rowBreaks count="3" manualBreakCount="3">
    <brk id="82" max="5" man="1"/>
    <brk id="162" max="7" man="1"/>
    <brk id="227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do Estado da Saude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cnoliveira</dc:creator>
  <cp:keywords/>
  <dc:description/>
  <cp:lastModifiedBy>Ana Lucia Barcelos Torlezi</cp:lastModifiedBy>
  <cp:lastPrinted>2019-06-26T19:57:07Z</cp:lastPrinted>
  <dcterms:created xsi:type="dcterms:W3CDTF">2008-03-13T17:36:59Z</dcterms:created>
  <dcterms:modified xsi:type="dcterms:W3CDTF">2019-07-05T18:49:10Z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